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tabRatio="601" activeTab="0"/>
  </bookViews>
  <sheets>
    <sheet name="П2" sheetId="1" r:id="rId1"/>
  </sheets>
  <definedNames/>
  <calcPr fullCalcOnLoad="1"/>
</workbook>
</file>

<file path=xl/sharedStrings.xml><?xml version="1.0" encoding="utf-8"?>
<sst xmlns="http://schemas.openxmlformats.org/spreadsheetml/2006/main" count="135" uniqueCount="22">
  <si>
    <t>к приказу ФАС России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</si>
  <si>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</si>
  <si>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</si>
  <si>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</si>
  <si>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Месяц</t>
  </si>
  <si>
    <t>ГРС "Чик"</t>
  </si>
  <si>
    <t>ООО "ВСК"</t>
  </si>
  <si>
    <t>ООО ЗКПД "Арматон"</t>
  </si>
  <si>
    <t>Сеть газораспределения АО "УК "ПЛП"</t>
  </si>
  <si>
    <t>от 07.04.2014 № 231/14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</si>
  <si>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</si>
  <si>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</si>
  <si>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  млн. куб. м  в год</t>
  </si>
  <si>
    <t>Наименование потребителя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</si>
  <si>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</si>
  <si>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</si>
  <si>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Приложение №2</t>
  </si>
  <si>
    <t>АО "УК "ПЛП"</t>
  </si>
  <si>
    <t>итого за год</t>
  </si>
  <si>
    <t>ООО "Эстейт Сервис" (бывший ООО "ПНК-Толмачево")</t>
  </si>
  <si>
    <t>ООО "Сибалюкс Ресурс"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</si>
  <si>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 АО "УК "ПЛП"           за 9 месяцев 2018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</si>
</sst>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5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5" fontId="0" fillId="0" borderId="10" xfId="0" applyNumberFormat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5" fontId="0" fillId="33" borderId="14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6" xfId="0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0" xfId="0" applyBorder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4" borderId="14" xfId="0" applyNumberFormat="1" applyFill="1" applyBorder="1" applyAlignment="1">
      <alignment horizontal="center" vertical="center" wrapText="1"/>
    </xf>
    <xf numFmtId="164" fontId="0" fillId="34" borderId="21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164" fontId="0" fillId="34" borderId="20" xfId="0" applyNumberFormat="1" applyFill="1" applyBorder="1" applyAlignment="1">
      <alignment vertical="center"/>
    </xf>
    <xf numFmtId="0" fontId="0" fillId="33" borderId="10" xfId="0" applyFill="1" applyBorder="1" applyAlignment="1">
      <alignment wrapText="1"/>
    </xf>
    <xf numFmtId="164" fontId="0" fillId="0" borderId="11" xfId="0" applyNumberFormat="1" applyBorder="1" applyAlignment="1">
      <alignment vertical="center"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/>
    </xf>
    <xf numFmtId="165" fontId="0" fillId="0" borderId="14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33" borderId="18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164" fontId="0" fillId="34" borderId="22" xfId="0" applyNumberFormat="1" applyFill="1" applyBorder="1" applyAlignment="1">
      <alignment/>
    </xf>
    <xf numFmtId="164" fontId="0" fillId="0" borderId="14" xfId="0" applyNumberFormat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Border="1" applyAlignment="1">
      <alignment horizontal="center"/>
    </xf>
    <xf numFmtId="165" fontId="0" fillId="34" borderId="18" xfId="0" applyNumberFormat="1" applyFill="1" applyBorder="1" applyAlignment="1">
      <alignment horizontal="center" vertical="center" wrapText="1"/>
    </xf>
    <xf numFmtId="165" fontId="0" fillId="34" borderId="10" xfId="0" applyNumberFormat="1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center" vertical="center" wrapText="1"/>
    </xf>
    <xf numFmtId="17" fontId="40" fillId="0" borderId="23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17" fontId="0" fillId="0" borderId="12" xfId="0" applyNumberFormat="1" applyBorder="1" applyAlignment="1">
      <alignment horizontal="center"/>
    </xf>
    <xf numFmtId="17" fontId="0" fillId="0" borderId="17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17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4" xfId="0" applyFont="1" applyBorder="1" applyAlignment="1">
      <alignment/>
    </xf>
    <xf numFmtId="17" fontId="19" fillId="0" borderId="18" xfId="0" applyNumberFormat="1" applyFont="1" applyBorder="1" applyAlignment="1">
      <alignment horizontal="center"/>
    </xf>
    <xf numFmtId="17" fontId="19" fillId="0" borderId="17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58"/>
  <sheetViews>
    <sheetView tabSelected="1" zoomScalePageLayoutView="0" workbookViewId="0" topLeftCell="A1">
      <pane xSplit="4" ySplit="8" topLeftCell="E4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54" sqref="I54"/>
    </sheetView>
  </sheetViews>
  <sheetFormatPr defaultColWidth="9.140625" defaultRowHeight="15"/>
  <cols>
    <col min="2" max="2" width="24.57421875" style="0" customWidth="1"/>
    <col min="3" max="3" width="17.140625" style="0" customWidth="1"/>
    <col min="4" max="4" width="23.28125" style="0" customWidth="1"/>
    <col min="5" max="5" width="21.28125" style="0" customWidth="1"/>
    <col min="6" max="6" width="21.57421875" style="0" customWidth="1"/>
    <col min="7" max="7" width="23.57421875" style="0" customWidth="1"/>
    <col min="8" max="8" width="15.00390625" style="0" customWidth="1"/>
    <col min="9" max="9" width="14.00390625" style="0" customWidth="1"/>
    <col min="10" max="10" width="13.57421875" style="0" customWidth="1"/>
  </cols>
  <sheetData>
    <row r="1" spans="1:10" ht="15.75" customHeight="1">
      <c r="A1" s="32"/>
      <c r="B1" s="33"/>
      <c r="C1" s="33"/>
      <c r="D1" s="34"/>
      <c r="E1" s="32"/>
      <c r="F1" s="32"/>
      <c r="I1" s="1"/>
      <c r="J1" s="1" t="s">
        <v>16</v>
      </c>
    </row>
    <row r="2" spans="9:10" ht="15">
      <c r="I2" s="1"/>
      <c r="J2" s="1" t="s">
        <v>0</v>
      </c>
    </row>
    <row r="3" spans="9:10" ht="15">
      <c r="I3" s="1"/>
      <c r="J3" s="1" t="s">
        <v>9</v>
      </c>
    </row>
    <row r="4" ht="11.25" customHeight="1"/>
    <row r="5" spans="1:10" ht="32.25" customHeight="1">
      <c r="A5" s="74" t="s">
        <v>21</v>
      </c>
      <c r="B5" s="74"/>
      <c r="C5" s="74"/>
      <c r="D5" s="74"/>
      <c r="E5" s="74"/>
      <c r="F5" s="74"/>
      <c r="G5" s="75"/>
      <c r="H5" s="75"/>
      <c r="I5" s="75"/>
      <c r="J5" s="75"/>
    </row>
    <row r="6" spans="8:9" ht="12.75" customHeight="1">
      <c r="H6" s="11"/>
      <c r="I6" s="26"/>
    </row>
    <row r="7" spans="1:10" ht="119.25" customHeight="1">
      <c r="A7" s="9" t="s">
        <v>4</v>
      </c>
      <c r="B7" s="9" t="s">
        <v>1</v>
      </c>
      <c r="C7" s="9" t="s">
        <v>2</v>
      </c>
      <c r="D7" s="9" t="s">
        <v>3</v>
      </c>
      <c r="E7" s="10" t="s">
        <v>14</v>
      </c>
      <c r="F7" s="10" t="s">
        <v>15</v>
      </c>
      <c r="G7" s="10" t="s">
        <v>13</v>
      </c>
      <c r="H7" s="10" t="s">
        <v>10</v>
      </c>
      <c r="I7" s="9" t="s">
        <v>11</v>
      </c>
      <c r="J7" s="9" t="s">
        <v>12</v>
      </c>
    </row>
    <row r="8" spans="1:10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10">
        <v>7</v>
      </c>
      <c r="H8" s="10">
        <v>8</v>
      </c>
      <c r="I8" s="8">
        <v>9</v>
      </c>
      <c r="J8" s="8">
        <v>10</v>
      </c>
    </row>
    <row r="9" spans="1:10" ht="16.5" customHeight="1">
      <c r="A9" s="76">
        <v>43101</v>
      </c>
      <c r="B9" s="78" t="s">
        <v>8</v>
      </c>
      <c r="C9" s="79" t="s">
        <v>5</v>
      </c>
      <c r="D9" s="2" t="s">
        <v>17</v>
      </c>
      <c r="E9" s="6"/>
      <c r="F9" s="6"/>
      <c r="G9" s="56" t="s">
        <v>17</v>
      </c>
      <c r="H9" s="7">
        <v>0.28</v>
      </c>
      <c r="I9" s="7">
        <v>0.171103</v>
      </c>
      <c r="J9" s="12">
        <f>H9-I9</f>
        <v>0.10889700000000002</v>
      </c>
    </row>
    <row r="10" spans="1:10" ht="45" customHeight="1">
      <c r="A10" s="77"/>
      <c r="B10" s="70"/>
      <c r="C10" s="72"/>
      <c r="D10" s="39" t="s">
        <v>19</v>
      </c>
      <c r="E10" s="2"/>
      <c r="F10" s="2"/>
      <c r="G10" s="39" t="s">
        <v>19</v>
      </c>
      <c r="H10" s="7">
        <v>0.6</v>
      </c>
      <c r="I10" s="7">
        <v>0.517298</v>
      </c>
      <c r="J10" s="3">
        <f aca="true" t="shared" si="0" ref="J9:J23">H10-I10</f>
        <v>0.08270199999999994</v>
      </c>
    </row>
    <row r="11" spans="1:10" ht="16.5" customHeight="1">
      <c r="A11" s="77"/>
      <c r="B11" s="70"/>
      <c r="C11" s="72"/>
      <c r="D11" s="6" t="s">
        <v>6</v>
      </c>
      <c r="E11" s="5"/>
      <c r="F11" s="5"/>
      <c r="G11" s="57" t="s">
        <v>6</v>
      </c>
      <c r="H11" s="4">
        <v>0.0586</v>
      </c>
      <c r="I11" s="4">
        <v>0.041001</v>
      </c>
      <c r="J11" s="3">
        <f>H11-I11</f>
        <v>0.017598999999999997</v>
      </c>
    </row>
    <row r="12" spans="1:10" ht="16.5" customHeight="1">
      <c r="A12" s="77"/>
      <c r="B12" s="70"/>
      <c r="C12" s="72"/>
      <c r="D12" s="6" t="s">
        <v>7</v>
      </c>
      <c r="E12" s="2"/>
      <c r="F12" s="2"/>
      <c r="G12" s="6" t="s">
        <v>7</v>
      </c>
      <c r="H12" s="19">
        <v>0.085</v>
      </c>
      <c r="I12" s="19">
        <v>0.077912</v>
      </c>
      <c r="J12" s="12">
        <f>H12-I12</f>
        <v>0.007088000000000011</v>
      </c>
    </row>
    <row r="13" spans="1:10" ht="16.5" customHeight="1" thickBot="1">
      <c r="A13" s="73"/>
      <c r="B13" s="71"/>
      <c r="C13" s="73"/>
      <c r="D13" s="13" t="s">
        <v>20</v>
      </c>
      <c r="E13" s="14"/>
      <c r="F13" s="14"/>
      <c r="G13" s="13" t="s">
        <v>20</v>
      </c>
      <c r="H13" s="15">
        <v>0.06</v>
      </c>
      <c r="I13" s="15">
        <v>0.014775</v>
      </c>
      <c r="J13" s="16">
        <f>H13-I13</f>
        <v>0.045225</v>
      </c>
    </row>
    <row r="14" spans="1:10" ht="16.5" customHeight="1">
      <c r="A14" s="83">
        <v>43132</v>
      </c>
      <c r="B14" s="66" t="s">
        <v>8</v>
      </c>
      <c r="C14" s="69" t="s">
        <v>5</v>
      </c>
      <c r="D14" s="17" t="s">
        <v>17</v>
      </c>
      <c r="E14" s="41"/>
      <c r="F14" s="41"/>
      <c r="G14" s="58" t="s">
        <v>17</v>
      </c>
      <c r="H14" s="42">
        <v>0.275</v>
      </c>
      <c r="I14" s="42">
        <v>0.126007</v>
      </c>
      <c r="J14" s="43">
        <f t="shared" si="0"/>
        <v>0.14899300000000001</v>
      </c>
    </row>
    <row r="15" spans="1:10" ht="45" customHeight="1">
      <c r="A15" s="84"/>
      <c r="B15" s="70"/>
      <c r="C15" s="72"/>
      <c r="D15" s="39" t="s">
        <v>19</v>
      </c>
      <c r="E15" s="5"/>
      <c r="F15" s="5"/>
      <c r="G15" s="39" t="s">
        <v>19</v>
      </c>
      <c r="H15" s="4">
        <v>0.6</v>
      </c>
      <c r="I15" s="4">
        <v>0.40059</v>
      </c>
      <c r="J15" s="3">
        <f t="shared" si="0"/>
        <v>0.19940999999999998</v>
      </c>
    </row>
    <row r="16" spans="1:10" ht="16.5" customHeight="1">
      <c r="A16" s="84"/>
      <c r="B16" s="70"/>
      <c r="C16" s="72"/>
      <c r="D16" s="6" t="s">
        <v>6</v>
      </c>
      <c r="E16" s="5"/>
      <c r="F16" s="5"/>
      <c r="G16" s="57" t="s">
        <v>6</v>
      </c>
      <c r="H16" s="4">
        <v>0.0586</v>
      </c>
      <c r="I16" s="4">
        <v>0.034116</v>
      </c>
      <c r="J16" s="3">
        <f t="shared" si="0"/>
        <v>0.024484</v>
      </c>
    </row>
    <row r="17" spans="1:10" ht="16.5" customHeight="1">
      <c r="A17" s="84"/>
      <c r="B17" s="70"/>
      <c r="C17" s="72"/>
      <c r="D17" s="6" t="s">
        <v>7</v>
      </c>
      <c r="E17" s="5"/>
      <c r="F17" s="5"/>
      <c r="G17" s="6" t="s">
        <v>7</v>
      </c>
      <c r="H17" s="4">
        <v>0.065</v>
      </c>
      <c r="I17" s="4">
        <v>0.063696</v>
      </c>
      <c r="J17" s="3">
        <f t="shared" si="0"/>
        <v>0.0013039999999999996</v>
      </c>
    </row>
    <row r="18" spans="1:10" ht="16.5" customHeight="1" thickBot="1">
      <c r="A18" s="85"/>
      <c r="B18" s="71"/>
      <c r="C18" s="73"/>
      <c r="D18" s="13" t="s">
        <v>20</v>
      </c>
      <c r="E18" s="14"/>
      <c r="F18" s="14"/>
      <c r="G18" s="13" t="s">
        <v>20</v>
      </c>
      <c r="H18" s="44">
        <v>0.12</v>
      </c>
      <c r="I18" s="44">
        <v>0.016616</v>
      </c>
      <c r="J18" s="16">
        <f t="shared" si="0"/>
        <v>0.103384</v>
      </c>
    </row>
    <row r="19" spans="1:10" ht="16.5" customHeight="1">
      <c r="A19" s="80">
        <v>43160</v>
      </c>
      <c r="B19" s="66" t="s">
        <v>8</v>
      </c>
      <c r="C19" s="69" t="s">
        <v>5</v>
      </c>
      <c r="D19" s="17" t="s">
        <v>17</v>
      </c>
      <c r="E19" s="41"/>
      <c r="F19" s="41"/>
      <c r="G19" s="58" t="s">
        <v>17</v>
      </c>
      <c r="H19" s="42">
        <v>0.225</v>
      </c>
      <c r="I19" s="48">
        <v>0.098276</v>
      </c>
      <c r="J19" s="43">
        <f t="shared" si="0"/>
        <v>0.126724</v>
      </c>
    </row>
    <row r="20" spans="1:10" ht="44.25" customHeight="1">
      <c r="A20" s="81"/>
      <c r="B20" s="67"/>
      <c r="C20" s="67"/>
      <c r="D20" s="39" t="s">
        <v>19</v>
      </c>
      <c r="E20" s="5"/>
      <c r="F20" s="5"/>
      <c r="G20" s="39" t="s">
        <v>19</v>
      </c>
      <c r="H20" s="4">
        <v>0.5</v>
      </c>
      <c r="I20" s="23">
        <v>0.32875</v>
      </c>
      <c r="J20" s="40">
        <f t="shared" si="0"/>
        <v>0.17125</v>
      </c>
    </row>
    <row r="21" spans="1:10" ht="16.5" customHeight="1">
      <c r="A21" s="81"/>
      <c r="B21" s="67"/>
      <c r="C21" s="67"/>
      <c r="D21" s="6" t="s">
        <v>6</v>
      </c>
      <c r="E21" s="2"/>
      <c r="F21" s="2"/>
      <c r="G21" s="57" t="s">
        <v>6</v>
      </c>
      <c r="H21" s="4">
        <v>0.0586</v>
      </c>
      <c r="I21" s="24">
        <v>0.032468</v>
      </c>
      <c r="J21" s="3">
        <f t="shared" si="0"/>
        <v>0.026132000000000002</v>
      </c>
    </row>
    <row r="22" spans="1:10" ht="16.5" customHeight="1">
      <c r="A22" s="81"/>
      <c r="B22" s="67"/>
      <c r="C22" s="67"/>
      <c r="D22" s="6" t="s">
        <v>7</v>
      </c>
      <c r="E22" s="2"/>
      <c r="F22" s="2"/>
      <c r="G22" s="6" t="s">
        <v>7</v>
      </c>
      <c r="H22" s="19">
        <v>0.06</v>
      </c>
      <c r="I22" s="49">
        <v>0.059172</v>
      </c>
      <c r="J22" s="3">
        <f t="shared" si="0"/>
        <v>0.0008279999999999954</v>
      </c>
    </row>
    <row r="23" spans="1:10" ht="16.5" customHeight="1" thickBot="1">
      <c r="A23" s="82"/>
      <c r="B23" s="68"/>
      <c r="C23" s="68"/>
      <c r="D23" s="13" t="s">
        <v>20</v>
      </c>
      <c r="E23" s="18"/>
      <c r="F23" s="18"/>
      <c r="G23" s="13" t="s">
        <v>20</v>
      </c>
      <c r="H23" s="15">
        <v>0.13</v>
      </c>
      <c r="I23" s="25">
        <v>0.012945</v>
      </c>
      <c r="J23" s="53">
        <f t="shared" si="0"/>
        <v>0.117055</v>
      </c>
    </row>
    <row r="24" spans="1:10" ht="16.5" customHeight="1">
      <c r="A24" s="83">
        <v>43191</v>
      </c>
      <c r="B24" s="66" t="s">
        <v>8</v>
      </c>
      <c r="C24" s="69" t="s">
        <v>5</v>
      </c>
      <c r="D24" s="17" t="s">
        <v>17</v>
      </c>
      <c r="E24" s="41"/>
      <c r="F24" s="41"/>
      <c r="G24" s="58" t="s">
        <v>17</v>
      </c>
      <c r="H24" s="42">
        <v>0.195</v>
      </c>
      <c r="I24" s="42">
        <v>0.032849</v>
      </c>
      <c r="J24" s="43">
        <f aca="true" t="shared" si="1" ref="J24:J38">H24-I24</f>
        <v>0.162151</v>
      </c>
    </row>
    <row r="25" spans="1:10" ht="50.25" customHeight="1">
      <c r="A25" s="84"/>
      <c r="B25" s="70"/>
      <c r="C25" s="72"/>
      <c r="D25" s="39" t="s">
        <v>19</v>
      </c>
      <c r="E25" s="5"/>
      <c r="F25" s="5"/>
      <c r="G25" s="39" t="s">
        <v>19</v>
      </c>
      <c r="H25" s="4">
        <v>0.4</v>
      </c>
      <c r="I25" s="4">
        <v>0.186882</v>
      </c>
      <c r="J25" s="3">
        <f t="shared" si="1"/>
        <v>0.21311800000000003</v>
      </c>
    </row>
    <row r="26" spans="1:10" ht="16.5" customHeight="1">
      <c r="A26" s="84"/>
      <c r="B26" s="70"/>
      <c r="C26" s="72"/>
      <c r="D26" s="6" t="s">
        <v>6</v>
      </c>
      <c r="E26" s="5"/>
      <c r="F26" s="5"/>
      <c r="G26" s="57" t="s">
        <v>6</v>
      </c>
      <c r="H26" s="4">
        <v>0.0586</v>
      </c>
      <c r="I26" s="4">
        <v>0.02075</v>
      </c>
      <c r="J26" s="3">
        <f t="shared" si="1"/>
        <v>0.037849999999999995</v>
      </c>
    </row>
    <row r="27" spans="1:10" ht="16.5" customHeight="1">
      <c r="A27" s="84"/>
      <c r="B27" s="70"/>
      <c r="C27" s="72"/>
      <c r="D27" s="6" t="s">
        <v>7</v>
      </c>
      <c r="E27" s="5"/>
      <c r="F27" s="5"/>
      <c r="G27" s="6" t="s">
        <v>7</v>
      </c>
      <c r="H27" s="4">
        <v>0.035</v>
      </c>
      <c r="I27" s="4">
        <v>0.042083</v>
      </c>
      <c r="J27" s="3">
        <f t="shared" si="1"/>
        <v>-0.007082999999999999</v>
      </c>
    </row>
    <row r="28" spans="1:10" ht="16.5" customHeight="1" thickBot="1">
      <c r="A28" s="85"/>
      <c r="B28" s="71"/>
      <c r="C28" s="73"/>
      <c r="D28" s="13" t="s">
        <v>20</v>
      </c>
      <c r="E28" s="14"/>
      <c r="F28" s="14"/>
      <c r="G28" s="13" t="s">
        <v>20</v>
      </c>
      <c r="H28" s="44">
        <v>0.13</v>
      </c>
      <c r="I28" s="44">
        <v>0.015204</v>
      </c>
      <c r="J28" s="16">
        <f t="shared" si="1"/>
        <v>0.11479600000000001</v>
      </c>
    </row>
    <row r="29" spans="1:10" ht="16.5" customHeight="1">
      <c r="A29" s="83">
        <v>43221</v>
      </c>
      <c r="B29" s="66" t="s">
        <v>8</v>
      </c>
      <c r="C29" s="69" t="s">
        <v>5</v>
      </c>
      <c r="D29" s="17" t="s">
        <v>17</v>
      </c>
      <c r="E29" s="41"/>
      <c r="F29" s="41"/>
      <c r="G29" s="58" t="s">
        <v>17</v>
      </c>
      <c r="H29" s="42">
        <v>0.105</v>
      </c>
      <c r="I29" s="42">
        <v>0.003162</v>
      </c>
      <c r="J29" s="43">
        <f t="shared" si="1"/>
        <v>0.101838</v>
      </c>
    </row>
    <row r="30" spans="1:10" ht="45" customHeight="1">
      <c r="A30" s="84"/>
      <c r="B30" s="70"/>
      <c r="C30" s="72"/>
      <c r="D30" s="39" t="s">
        <v>19</v>
      </c>
      <c r="E30" s="5"/>
      <c r="F30" s="5"/>
      <c r="G30" s="39" t="s">
        <v>19</v>
      </c>
      <c r="H30" s="4">
        <v>0.3</v>
      </c>
      <c r="I30" s="4">
        <v>0.191012</v>
      </c>
      <c r="J30" s="3">
        <f t="shared" si="1"/>
        <v>0.108988</v>
      </c>
    </row>
    <row r="31" spans="1:10" ht="16.5" customHeight="1">
      <c r="A31" s="84"/>
      <c r="B31" s="70"/>
      <c r="C31" s="72"/>
      <c r="D31" s="6" t="s">
        <v>6</v>
      </c>
      <c r="E31" s="5"/>
      <c r="F31" s="5"/>
      <c r="G31" s="57" t="s">
        <v>6</v>
      </c>
      <c r="H31" s="4">
        <v>0.0586</v>
      </c>
      <c r="I31" s="4">
        <v>0.01468</v>
      </c>
      <c r="J31" s="3">
        <f t="shared" si="1"/>
        <v>0.04392</v>
      </c>
    </row>
    <row r="32" spans="1:10" ht="16.5" customHeight="1">
      <c r="A32" s="84"/>
      <c r="B32" s="70"/>
      <c r="C32" s="72"/>
      <c r="D32" s="6" t="s">
        <v>7</v>
      </c>
      <c r="E32" s="5"/>
      <c r="F32" s="5"/>
      <c r="G32" s="6" t="s">
        <v>7</v>
      </c>
      <c r="H32" s="4">
        <v>0.025</v>
      </c>
      <c r="I32" s="4">
        <v>0.030028</v>
      </c>
      <c r="J32" s="3">
        <f t="shared" si="1"/>
        <v>-0.005027999999999998</v>
      </c>
    </row>
    <row r="33" spans="1:10" ht="16.5" customHeight="1" thickBot="1">
      <c r="A33" s="85"/>
      <c r="B33" s="71"/>
      <c r="C33" s="73"/>
      <c r="D33" s="13" t="s">
        <v>20</v>
      </c>
      <c r="E33" s="14"/>
      <c r="F33" s="14"/>
      <c r="G33" s="13" t="s">
        <v>20</v>
      </c>
      <c r="H33" s="44">
        <v>0.13</v>
      </c>
      <c r="I33" s="44">
        <v>0.018521</v>
      </c>
      <c r="J33" s="16">
        <f t="shared" si="1"/>
        <v>0.11147900000000001</v>
      </c>
    </row>
    <row r="34" spans="1:10" ht="16.5" customHeight="1">
      <c r="A34" s="83">
        <v>43252</v>
      </c>
      <c r="B34" s="66" t="s">
        <v>8</v>
      </c>
      <c r="C34" s="69" t="s">
        <v>5</v>
      </c>
      <c r="D34" s="17" t="s">
        <v>17</v>
      </c>
      <c r="E34" s="41"/>
      <c r="F34" s="41"/>
      <c r="G34" s="58" t="s">
        <v>17</v>
      </c>
      <c r="H34" s="42">
        <v>0.00527</v>
      </c>
      <c r="I34" s="42">
        <v>0.001</v>
      </c>
      <c r="J34" s="43">
        <f t="shared" si="1"/>
        <v>0.00427</v>
      </c>
    </row>
    <row r="35" spans="1:10" ht="46.5" customHeight="1">
      <c r="A35" s="84"/>
      <c r="B35" s="70"/>
      <c r="C35" s="72"/>
      <c r="D35" s="39" t="s">
        <v>19</v>
      </c>
      <c r="E35" s="5"/>
      <c r="F35" s="5"/>
      <c r="G35" s="39" t="s">
        <v>19</v>
      </c>
      <c r="H35" s="4">
        <v>0.05</v>
      </c>
      <c r="I35" s="4">
        <v>0</v>
      </c>
      <c r="J35" s="3">
        <f t="shared" si="1"/>
        <v>0.05</v>
      </c>
    </row>
    <row r="36" spans="1:10" ht="16.5" customHeight="1">
      <c r="A36" s="84"/>
      <c r="B36" s="70"/>
      <c r="C36" s="72"/>
      <c r="D36" s="6" t="s">
        <v>6</v>
      </c>
      <c r="E36" s="5"/>
      <c r="F36" s="5"/>
      <c r="G36" s="57" t="s">
        <v>6</v>
      </c>
      <c r="H36" s="4">
        <v>0.0586</v>
      </c>
      <c r="I36" s="4">
        <v>0.010115</v>
      </c>
      <c r="J36" s="3">
        <f t="shared" si="1"/>
        <v>0.048485</v>
      </c>
    </row>
    <row r="37" spans="1:10" ht="16.5" customHeight="1">
      <c r="A37" s="84"/>
      <c r="B37" s="70"/>
      <c r="C37" s="72"/>
      <c r="D37" s="6" t="s">
        <v>7</v>
      </c>
      <c r="E37" s="5"/>
      <c r="F37" s="5"/>
      <c r="G37" s="6" t="s">
        <v>7</v>
      </c>
      <c r="H37" s="4">
        <v>0.02</v>
      </c>
      <c r="I37" s="4">
        <v>0.021687</v>
      </c>
      <c r="J37" s="3">
        <f t="shared" si="1"/>
        <v>-0.001687000000000001</v>
      </c>
    </row>
    <row r="38" spans="1:10" ht="16.5" customHeight="1" thickBot="1">
      <c r="A38" s="85"/>
      <c r="B38" s="71"/>
      <c r="C38" s="73"/>
      <c r="D38" s="13" t="s">
        <v>20</v>
      </c>
      <c r="E38" s="14"/>
      <c r="F38" s="14"/>
      <c r="G38" s="13" t="s">
        <v>20</v>
      </c>
      <c r="H38" s="44">
        <v>0.13</v>
      </c>
      <c r="I38" s="44">
        <v>0.015898</v>
      </c>
      <c r="J38" s="16">
        <f t="shared" si="1"/>
        <v>0.11410200000000001</v>
      </c>
    </row>
    <row r="39" spans="1:10" ht="16.5" customHeight="1">
      <c r="A39" s="83">
        <v>43282</v>
      </c>
      <c r="B39" s="66" t="s">
        <v>8</v>
      </c>
      <c r="C39" s="69" t="s">
        <v>5</v>
      </c>
      <c r="D39" s="17" t="s">
        <v>17</v>
      </c>
      <c r="E39" s="41"/>
      <c r="F39" s="41"/>
      <c r="G39" s="58" t="s">
        <v>17</v>
      </c>
      <c r="H39" s="42">
        <v>0.00527</v>
      </c>
      <c r="I39" s="42">
        <v>0</v>
      </c>
      <c r="J39" s="43">
        <f aca="true" t="shared" si="2" ref="J39:J48">H39-I39</f>
        <v>0.00527</v>
      </c>
    </row>
    <row r="40" spans="1:10" ht="46.5" customHeight="1">
      <c r="A40" s="84"/>
      <c r="B40" s="70"/>
      <c r="C40" s="72"/>
      <c r="D40" s="39" t="s">
        <v>19</v>
      </c>
      <c r="E40" s="5"/>
      <c r="F40" s="5"/>
      <c r="G40" s="39" t="s">
        <v>19</v>
      </c>
      <c r="H40" s="4">
        <v>0.05</v>
      </c>
      <c r="I40" s="4">
        <v>0</v>
      </c>
      <c r="J40" s="3">
        <f t="shared" si="2"/>
        <v>0.05</v>
      </c>
    </row>
    <row r="41" spans="1:10" ht="16.5" customHeight="1">
      <c r="A41" s="84"/>
      <c r="B41" s="70"/>
      <c r="C41" s="72"/>
      <c r="D41" s="6" t="s">
        <v>6</v>
      </c>
      <c r="E41" s="5"/>
      <c r="F41" s="5"/>
      <c r="G41" s="57" t="s">
        <v>6</v>
      </c>
      <c r="H41" s="4">
        <v>0.0586</v>
      </c>
      <c r="I41" s="4">
        <v>0.012878</v>
      </c>
      <c r="J41" s="3">
        <f t="shared" si="2"/>
        <v>0.045722</v>
      </c>
    </row>
    <row r="42" spans="1:10" ht="16.5" customHeight="1">
      <c r="A42" s="84"/>
      <c r="B42" s="70"/>
      <c r="C42" s="72"/>
      <c r="D42" s="6" t="s">
        <v>7</v>
      </c>
      <c r="E42" s="5"/>
      <c r="F42" s="5"/>
      <c r="G42" s="6" t="s">
        <v>7</v>
      </c>
      <c r="H42" s="4">
        <v>0.02</v>
      </c>
      <c r="I42" s="4">
        <v>0.021767</v>
      </c>
      <c r="J42" s="3">
        <f t="shared" si="2"/>
        <v>-0.0017670000000000012</v>
      </c>
    </row>
    <row r="43" spans="1:10" ht="16.5" customHeight="1" thickBot="1">
      <c r="A43" s="85"/>
      <c r="B43" s="71"/>
      <c r="C43" s="73"/>
      <c r="D43" s="13" t="s">
        <v>20</v>
      </c>
      <c r="E43" s="14"/>
      <c r="F43" s="14"/>
      <c r="G43" s="13" t="s">
        <v>20</v>
      </c>
      <c r="H43" s="44">
        <v>0.13</v>
      </c>
      <c r="I43" s="44">
        <v>0.018101</v>
      </c>
      <c r="J43" s="16">
        <f t="shared" si="2"/>
        <v>0.111899</v>
      </c>
    </row>
    <row r="44" spans="1:10" ht="16.5" customHeight="1">
      <c r="A44" s="83">
        <v>43313</v>
      </c>
      <c r="B44" s="66" t="s">
        <v>8</v>
      </c>
      <c r="C44" s="69" t="s">
        <v>5</v>
      </c>
      <c r="D44" s="17" t="s">
        <v>17</v>
      </c>
      <c r="E44" s="41"/>
      <c r="F44" s="41"/>
      <c r="G44" s="58" t="s">
        <v>17</v>
      </c>
      <c r="H44" s="42">
        <v>0.00527</v>
      </c>
      <c r="I44" s="42">
        <v>0</v>
      </c>
      <c r="J44" s="43">
        <f t="shared" si="2"/>
        <v>0.00527</v>
      </c>
    </row>
    <row r="45" spans="1:10" ht="46.5" customHeight="1">
      <c r="A45" s="84"/>
      <c r="B45" s="70"/>
      <c r="C45" s="72"/>
      <c r="D45" s="39" t="s">
        <v>19</v>
      </c>
      <c r="E45" s="5"/>
      <c r="F45" s="5"/>
      <c r="G45" s="39" t="s">
        <v>19</v>
      </c>
      <c r="H45" s="4">
        <v>0.05</v>
      </c>
      <c r="I45" s="4">
        <v>0</v>
      </c>
      <c r="J45" s="3">
        <f t="shared" si="2"/>
        <v>0.05</v>
      </c>
    </row>
    <row r="46" spans="1:10" ht="16.5" customHeight="1">
      <c r="A46" s="84"/>
      <c r="B46" s="70"/>
      <c r="C46" s="72"/>
      <c r="D46" s="6" t="s">
        <v>6</v>
      </c>
      <c r="E46" s="5"/>
      <c r="F46" s="5"/>
      <c r="G46" s="57" t="s">
        <v>6</v>
      </c>
      <c r="H46" s="4">
        <v>0.0586</v>
      </c>
      <c r="I46" s="4">
        <v>0.01075</v>
      </c>
      <c r="J46" s="3">
        <f t="shared" si="2"/>
        <v>0.047850000000000004</v>
      </c>
    </row>
    <row r="47" spans="1:10" ht="16.5" customHeight="1">
      <c r="A47" s="84"/>
      <c r="B47" s="70"/>
      <c r="C47" s="72"/>
      <c r="D47" s="6" t="s">
        <v>7</v>
      </c>
      <c r="E47" s="5"/>
      <c r="F47" s="5"/>
      <c r="G47" s="6" t="s">
        <v>7</v>
      </c>
      <c r="H47" s="4">
        <v>0.02</v>
      </c>
      <c r="I47" s="4">
        <v>0.021912</v>
      </c>
      <c r="J47" s="3">
        <f t="shared" si="2"/>
        <v>-0.0019120000000000005</v>
      </c>
    </row>
    <row r="48" spans="1:10" ht="16.5" customHeight="1" thickBot="1">
      <c r="A48" s="85"/>
      <c r="B48" s="71"/>
      <c r="C48" s="73"/>
      <c r="D48" s="13" t="s">
        <v>20</v>
      </c>
      <c r="E48" s="14"/>
      <c r="F48" s="14"/>
      <c r="G48" s="13" t="s">
        <v>20</v>
      </c>
      <c r="H48" s="44">
        <v>0.14</v>
      </c>
      <c r="I48" s="44">
        <v>0.023391</v>
      </c>
      <c r="J48" s="16">
        <f t="shared" si="2"/>
        <v>0.11660900000000002</v>
      </c>
    </row>
    <row r="49" spans="1:10" ht="16.5" customHeight="1">
      <c r="A49" s="83">
        <v>43344</v>
      </c>
      <c r="B49" s="66" t="s">
        <v>8</v>
      </c>
      <c r="C49" s="69" t="s">
        <v>5</v>
      </c>
      <c r="D49" s="17" t="s">
        <v>17</v>
      </c>
      <c r="E49" s="41"/>
      <c r="F49" s="41"/>
      <c r="G49" s="58" t="s">
        <v>17</v>
      </c>
      <c r="H49" s="42">
        <v>0.105</v>
      </c>
      <c r="I49" s="42">
        <f>0.000542+0.000942</f>
        <v>0.001484</v>
      </c>
      <c r="J49" s="43">
        <f>H49-I49</f>
        <v>0.103516</v>
      </c>
    </row>
    <row r="50" spans="1:10" ht="46.5" customHeight="1">
      <c r="A50" s="84"/>
      <c r="B50" s="70"/>
      <c r="C50" s="72"/>
      <c r="D50" s="39" t="s">
        <v>19</v>
      </c>
      <c r="E50" s="5"/>
      <c r="F50" s="5"/>
      <c r="G50" s="39" t="s">
        <v>19</v>
      </c>
      <c r="H50" s="4">
        <v>0.05</v>
      </c>
      <c r="I50" s="4">
        <v>0</v>
      </c>
      <c r="J50" s="3">
        <f>H50-I50</f>
        <v>0.05</v>
      </c>
    </row>
    <row r="51" spans="1:10" ht="16.5" customHeight="1">
      <c r="A51" s="84"/>
      <c r="B51" s="70"/>
      <c r="C51" s="72"/>
      <c r="D51" s="6" t="s">
        <v>6</v>
      </c>
      <c r="E51" s="5"/>
      <c r="F51" s="5"/>
      <c r="G51" s="57" t="s">
        <v>6</v>
      </c>
      <c r="H51" s="4">
        <v>0.0586</v>
      </c>
      <c r="I51" s="4">
        <v>0.008656</v>
      </c>
      <c r="J51" s="3">
        <f>H51-I51</f>
        <v>0.049944</v>
      </c>
    </row>
    <row r="52" spans="1:10" ht="16.5" customHeight="1">
      <c r="A52" s="84"/>
      <c r="B52" s="70"/>
      <c r="C52" s="72"/>
      <c r="D52" s="6" t="s">
        <v>7</v>
      </c>
      <c r="E52" s="5"/>
      <c r="F52" s="5"/>
      <c r="G52" s="6" t="s">
        <v>7</v>
      </c>
      <c r="H52" s="4">
        <v>0.035</v>
      </c>
      <c r="I52" s="4">
        <v>0.026141</v>
      </c>
      <c r="J52" s="3">
        <f>H52-I52</f>
        <v>0.008859000000000002</v>
      </c>
    </row>
    <row r="53" spans="1:10" ht="16.5" customHeight="1" thickBot="1">
      <c r="A53" s="85"/>
      <c r="B53" s="71"/>
      <c r="C53" s="73"/>
      <c r="D53" s="13" t="s">
        <v>20</v>
      </c>
      <c r="E53" s="14"/>
      <c r="F53" s="14"/>
      <c r="G53" s="13" t="s">
        <v>20</v>
      </c>
      <c r="H53" s="44">
        <v>0.15</v>
      </c>
      <c r="I53" s="44">
        <v>0.023365</v>
      </c>
      <c r="J53" s="16">
        <f>H53-I53</f>
        <v>0.126635</v>
      </c>
    </row>
    <row r="54" spans="1:10" ht="19.5" customHeight="1">
      <c r="A54" s="63" t="s">
        <v>18</v>
      </c>
      <c r="B54" s="66" t="s">
        <v>8</v>
      </c>
      <c r="C54" s="69" t="s">
        <v>5</v>
      </c>
      <c r="D54" s="17" t="s">
        <v>17</v>
      </c>
      <c r="E54" s="20">
        <v>289.42</v>
      </c>
      <c r="F54" s="45">
        <v>289.42</v>
      </c>
      <c r="G54" s="27" t="s">
        <v>17</v>
      </c>
      <c r="H54" s="62">
        <f>H9+H14+H19+H24+H29+H34+H49+H44+H39</f>
        <v>1.2008100000000004</v>
      </c>
      <c r="I54" s="60">
        <f>I9+I14+I19+I34+I29+I24+I39+I44+I49</f>
        <v>0.433881</v>
      </c>
      <c r="J54" s="28">
        <f>H54-I54</f>
        <v>0.7669290000000004</v>
      </c>
    </row>
    <row r="55" spans="1:10" ht="45" customHeight="1">
      <c r="A55" s="64"/>
      <c r="B55" s="67"/>
      <c r="C55" s="67"/>
      <c r="D55" s="39" t="s">
        <v>19</v>
      </c>
      <c r="E55" s="21">
        <v>562.98</v>
      </c>
      <c r="F55" s="46">
        <v>562.98</v>
      </c>
      <c r="G55" s="37" t="s">
        <v>19</v>
      </c>
      <c r="H55" s="61">
        <f>H10+H15+H20+H25+H30+H35+H40+H45+H50</f>
        <v>2.599999999999999</v>
      </c>
      <c r="I55" s="61">
        <f>I10+I15+I20+I35+I30+I25+I40+I45+I50</f>
        <v>1.6245319999999999</v>
      </c>
      <c r="J55" s="38">
        <f>H55-I55</f>
        <v>0.9754679999999993</v>
      </c>
    </row>
    <row r="56" spans="1:10" ht="19.5" customHeight="1">
      <c r="A56" s="64"/>
      <c r="B56" s="67"/>
      <c r="C56" s="67"/>
      <c r="D56" s="6" t="s">
        <v>6</v>
      </c>
      <c r="E56" s="22">
        <v>750.64</v>
      </c>
      <c r="F56" s="47">
        <v>750.64</v>
      </c>
      <c r="G56" s="30" t="s">
        <v>6</v>
      </c>
      <c r="H56" s="61">
        <f>H11+H16+H21+H26+H31+H36+H41+H46+H51</f>
        <v>0.5274</v>
      </c>
      <c r="I56" s="61">
        <f>I11+I16+I21+I36+I31+I26+I41+I46+I51</f>
        <v>0.185414</v>
      </c>
      <c r="J56" s="29">
        <f>H56-I56</f>
        <v>0.341986</v>
      </c>
    </row>
    <row r="57" spans="1:10" ht="19.5" customHeight="1">
      <c r="A57" s="64"/>
      <c r="B57" s="67"/>
      <c r="C57" s="67"/>
      <c r="D57" s="50" t="s">
        <v>7</v>
      </c>
      <c r="E57" s="22">
        <v>750.64</v>
      </c>
      <c r="F57" s="59">
        <v>750.64</v>
      </c>
      <c r="G57" s="51" t="s">
        <v>7</v>
      </c>
      <c r="H57" s="61">
        <f>H12+H17+H22+H37+H32+H27+H42+H47+H52</f>
        <v>0.3650000000000001</v>
      </c>
      <c r="I57" s="61">
        <f>I12+I17+I22+I37+I32+I27+I42+I47+I52</f>
        <v>0.364398</v>
      </c>
      <c r="J57" s="52">
        <f>H57-I57</f>
        <v>0.0006020000000001025</v>
      </c>
    </row>
    <row r="58" spans="1:10" ht="19.5" customHeight="1" thickBot="1">
      <c r="A58" s="65"/>
      <c r="B58" s="68"/>
      <c r="C58" s="68"/>
      <c r="D58" s="13" t="s">
        <v>20</v>
      </c>
      <c r="E58" s="54">
        <v>562.98</v>
      </c>
      <c r="F58" s="55">
        <v>562.98</v>
      </c>
      <c r="G58" s="31" t="s">
        <v>20</v>
      </c>
      <c r="H58" s="35">
        <f>H13+H18+H23+H38+H33+H28+H43+H48+H53</f>
        <v>1.12</v>
      </c>
      <c r="I58" s="35">
        <f>I13+I18+I23+I38+I33+I28+I43+I48+I53</f>
        <v>0.15881599999999998</v>
      </c>
      <c r="J58" s="36">
        <f>H58-I58</f>
        <v>0.9611840000000001</v>
      </c>
    </row>
  </sheetData>
  <sheetProtection/>
  <mergeCells count="31">
    <mergeCell ref="A44:A48"/>
    <mergeCell ref="B44:B48"/>
    <mergeCell ref="C44:C48"/>
    <mergeCell ref="A39:A43"/>
    <mergeCell ref="B39:B43"/>
    <mergeCell ref="C39:C43"/>
    <mergeCell ref="A49:A53"/>
    <mergeCell ref="B49:B53"/>
    <mergeCell ref="C49:C53"/>
    <mergeCell ref="A29:A33"/>
    <mergeCell ref="B29:B33"/>
    <mergeCell ref="C29:C33"/>
    <mergeCell ref="A34:A38"/>
    <mergeCell ref="B34:B38"/>
    <mergeCell ref="C34:C38"/>
    <mergeCell ref="B19:B23"/>
    <mergeCell ref="C19:C23"/>
    <mergeCell ref="A14:A18"/>
    <mergeCell ref="A24:A28"/>
    <mergeCell ref="B24:B28"/>
    <mergeCell ref="C24:C28"/>
    <mergeCell ref="A54:A58"/>
    <mergeCell ref="B54:B58"/>
    <mergeCell ref="C54:C58"/>
    <mergeCell ref="B14:B18"/>
    <mergeCell ref="C14:C18"/>
    <mergeCell ref="A5:J5"/>
    <mergeCell ref="A9:A13"/>
    <mergeCell ref="B9:B13"/>
    <mergeCell ref="C9:C13"/>
    <mergeCell ref="A19:A23"/>
  </mergeCells>
  <printOptions/>
  <pageMargins left="0.35433070866141736" right="0.1968503937007874" top="0.35433070866141736" bottom="0.35433070866141736" header="0.1968503937007874" footer="0.196850393700787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2018-10-26T08:51:08Z</dcterms:modified>
  <cp:category/>
  <cp:version/>
  <cp:contentType/>
  <cp:contentStatus/>
</cp:coreProperties>
</file>