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4780" windowHeight="13875" activeTab="0"/>
  </bookViews>
  <sheets>
    <sheet name="Форма 6" sheetId="1" r:id="rId1"/>
    <sheet name="Форма 7" sheetId="2" r:id="rId2"/>
  </sheets>
  <definedNames>
    <definedName name="_xlnm.Print_Area" localSheetId="0">'Форма 6'!$A$1:$DA$71</definedName>
  </definedNames>
  <calcPr fullCalcOnLoad="1"/>
</workbook>
</file>

<file path=xl/sharedStrings.xml><?xml version="1.0" encoding="utf-8"?>
<sst xmlns="http://schemas.openxmlformats.org/spreadsheetml/2006/main" count="215" uniqueCount="153">
  <si>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</si>
  <si>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</si>
  <si>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</si>
  <si>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</si>
  <si>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</si>
  <si>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</si>
  <si>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</si>
  <si>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</si>
  <si>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</si>
  <si>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</si>
  <si>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</si>
  <si>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</si>
  <si>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</si>
  <si>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</si>
  <si>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</si>
  <si>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</si>
  <si>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</si>
  <si>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</si>
  <si>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</si>
  <si>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</si>
  <si>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</si>
  <si>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</si>
  <si>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</si>
  <si>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</si>
  <si>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</si>
  <si>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</si>
  <si>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</si>
  <si>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</si>
  <si>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</si>
  <si>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</si>
  <si>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</si>
  <si>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</si>
  <si>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</si>
  <si>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</si>
  <si>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</si>
  <si>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</si>
  <si>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</si>
  <si>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</si>
  <si>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</si>
  <si>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</si>
  <si>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</si>
  <si>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</si>
  <si>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</si>
  <si>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</si>
  <si>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</si>
  <si>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</si>
  <si>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</si>
  <si>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</si>
  <si>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</si>
  <si>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</si>
  <si>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</si>
  <si>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</si>
  <si>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</si>
  <si>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</si>
  <si>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</si>
  <si>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</si>
  <si>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</si>
  <si>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</si>
  <si>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</si>
  <si>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</si>
  <si>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</si>
  <si>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</si>
  <si>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</si>
  <si>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</si>
  <si>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</si>
  <si>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</si>
  <si>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</si>
  <si>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</si>
  <si>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</si>
  <si>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</si>
  <si>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</si>
  <si>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</si>
  <si>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</si>
  <si>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</si>
  <si>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</si>
  <si>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</si>
  <si>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</si>
  <si>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</si>
  <si>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</si>
  <si>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</si>
  <si>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</si>
  <si>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</si>
  <si>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</si>
  <si>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</si>
  <si>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</si>
  <si>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</si>
  <si>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</si>
  <si>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</si>
  <si>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</si>
  <si>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</si>
  <si>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</si>
  <si>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</si>
  <si>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</si>
  <si>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</si>
  <si>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</si>
  <si>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</si>
  <si>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</si>
  <si>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</si>
  <si>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</si>
  <si>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</si>
  <si>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</si>
  <si>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</si>
  <si>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</si>
  <si>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</si>
  <si>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</si>
  <si>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</si>
  <si>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</si>
  <si>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</si>
  <si>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</si>
  <si>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</si>
  <si>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</si>
  <si>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</si>
  <si>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</si>
  <si>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</si>
  <si>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</si>
  <si>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</si>
  <si>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</si>
  <si>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</si>
  <si>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</si>
  <si>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</si>
  <si>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</si>
  <si>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</si>
  <si>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</si>
  <si>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</si>
  <si>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</si>
  <si>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Информация об объёмах транспортировки газа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</si>
  <si>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</si>
  <si>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</si>
  <si>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</si>
  <si>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</si>
  <si>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</si>
  <si>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</si>
  <si>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</si>
  <si>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</si>
  <si>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</si>
  <si>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</si>
  <si>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8 группа (население)</t>
  </si>
  <si>
    <t>Итого:</t>
  </si>
  <si>
    <t>Приложение 2. Форма 6</t>
  </si>
  <si>
    <t>Приложение 2. Форма 7</t>
  </si>
  <si>
    <t>к приказу ФАС России от 18.01.2019г. №38/19</t>
  </si>
  <si>
    <t>АО "УК "ПЛП"</t>
  </si>
  <si>
    <t>Новосибирской области</t>
  </si>
  <si>
    <t>Новосибирская область</t>
  </si>
  <si>
    <t>за 20</t>
  </si>
  <si>
    <t>за  20</t>
  </si>
  <si>
    <t xml:space="preserve">3 группа </t>
  </si>
  <si>
    <t>Транзитный тариф - 405,39руб.</t>
  </si>
  <si>
    <t>21</t>
  </si>
  <si>
    <t>4 группа - 562,98 руб./1000 м3</t>
  </si>
  <si>
    <t>5 группа - 750,64 руб./1000 м3</t>
  </si>
  <si>
    <t>6 группа - 938,30 руб./1000 м3</t>
  </si>
  <si>
    <t>7 группа - 1172,88 руб./1000 м3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</si>
</sst>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1" fontId="4" fillId="33" borderId="13" xfId="0" applyNumberFormat="1" applyFont="1" applyFill="1" applyBorder="1" applyAlignment="1">
      <alignment horizontal="center" vertical="top"/>
    </xf>
    <xf numFmtId="1" fontId="4" fillId="33" borderId="14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3" fontId="6" fillId="0" borderId="15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3" fontId="8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1" fontId="4" fillId="0" borderId="14" xfId="0" applyNumberFormat="1" applyFont="1" applyBorder="1" applyAlignment="1">
      <alignment horizontal="center" vertical="top"/>
    </xf>
    <xf numFmtId="1" fontId="46" fillId="0" borderId="10" xfId="0" applyNumberFormat="1" applyFont="1" applyBorder="1" applyAlignment="1">
      <alignment horizontal="center" vertical="top"/>
    </xf>
    <xf numFmtId="1" fontId="46" fillId="0" borderId="13" xfId="0" applyNumberFormat="1" applyFont="1" applyBorder="1" applyAlignment="1">
      <alignment horizontal="center" vertical="top"/>
    </xf>
    <xf numFmtId="1" fontId="46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zoomScaleSheetLayoutView="100" zoomScalePageLayoutView="0" workbookViewId="0" topLeftCell="A1">
      <selection activeCell="DS64" sqref="DS64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138</v>
      </c>
    </row>
    <row r="2" s="2" customFormat="1" ht="15">
      <c r="BE2" s="2" t="s">
        <v>140</v>
      </c>
    </row>
    <row r="3" spans="1:105" s="3" customFormat="1" ht="15.75">
      <c r="A3" s="21" t="s">
        <v>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9" t="s">
        <v>141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22" t="s">
        <v>145</v>
      </c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3" t="s">
        <v>148</v>
      </c>
      <c r="CF4" s="23"/>
      <c r="CG4" s="23"/>
      <c r="CH4" s="23"/>
      <c r="CI4" s="24" t="s">
        <v>71</v>
      </c>
      <c r="CJ4" s="24"/>
      <c r="CK4" s="24"/>
      <c r="CL4" s="24"/>
      <c r="CM4" s="24"/>
      <c r="CN4" s="24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20" t="s">
        <v>0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CX5" s="6"/>
      <c r="CY5" s="7"/>
      <c r="CZ5" s="7"/>
    </row>
    <row r="6" spans="1:105" s="3" customFormat="1" ht="15.75">
      <c r="A6" s="21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9" t="s">
        <v>142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20" t="s">
        <v>74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</row>
    <row r="9" s="2" customFormat="1" ht="15"/>
    <row r="10" spans="1:105" s="5" customFormat="1" ht="22.5" customHeight="1">
      <c r="A10" s="64" t="s">
        <v>1</v>
      </c>
      <c r="B10" s="64"/>
      <c r="C10" s="64"/>
      <c r="D10" s="64"/>
      <c r="E10" s="64"/>
      <c r="F10" s="64"/>
      <c r="G10" s="64"/>
      <c r="H10" s="64"/>
      <c r="I10" s="64" t="s">
        <v>75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 t="s">
        <v>2</v>
      </c>
      <c r="BY10" s="64"/>
      <c r="BZ10" s="64"/>
      <c r="CA10" s="64"/>
      <c r="CB10" s="64"/>
      <c r="CC10" s="64"/>
      <c r="CD10" s="64"/>
      <c r="CE10" s="64"/>
      <c r="CF10" s="64"/>
      <c r="CG10" s="64"/>
      <c r="CH10" s="64" t="s">
        <v>83</v>
      </c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</row>
    <row r="11" spans="1:105" s="10" customFormat="1" ht="11.25" customHeight="1">
      <c r="A11" s="25">
        <v>1</v>
      </c>
      <c r="B11" s="26"/>
      <c r="C11" s="26"/>
      <c r="D11" s="26"/>
      <c r="E11" s="26"/>
      <c r="F11" s="26"/>
      <c r="G11" s="26"/>
      <c r="H11" s="27"/>
      <c r="I11" s="11"/>
      <c r="J11" s="28" t="s">
        <v>84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25" t="s">
        <v>76</v>
      </c>
      <c r="BY11" s="26"/>
      <c r="BZ11" s="26"/>
      <c r="CA11" s="26"/>
      <c r="CB11" s="26"/>
      <c r="CC11" s="26"/>
      <c r="CD11" s="26"/>
      <c r="CE11" s="26"/>
      <c r="CF11" s="26"/>
      <c r="CG11" s="27"/>
      <c r="CH11" s="47">
        <f>CH12+CH13+CH14+CH19+CH20</f>
        <v>9271.9278</v>
      </c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7"/>
    </row>
    <row r="12" spans="1:105" s="10" customFormat="1" ht="10.5">
      <c r="A12" s="36" t="s">
        <v>3</v>
      </c>
      <c r="B12" s="37"/>
      <c r="C12" s="37"/>
      <c r="D12" s="37"/>
      <c r="E12" s="37"/>
      <c r="F12" s="37"/>
      <c r="G12" s="37"/>
      <c r="H12" s="38"/>
      <c r="I12" s="9"/>
      <c r="J12" s="39" t="s">
        <v>4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0"/>
      <c r="BX12" s="36" t="s">
        <v>76</v>
      </c>
      <c r="BY12" s="37"/>
      <c r="BZ12" s="37"/>
      <c r="CA12" s="37"/>
      <c r="CB12" s="37"/>
      <c r="CC12" s="37"/>
      <c r="CD12" s="37"/>
      <c r="CE12" s="37"/>
      <c r="CF12" s="37"/>
      <c r="CG12" s="38"/>
      <c r="CH12" s="47">
        <v>958.458</v>
      </c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</row>
    <row r="13" spans="1:105" s="10" customFormat="1" ht="10.5">
      <c r="A13" s="36" t="s">
        <v>5</v>
      </c>
      <c r="B13" s="37"/>
      <c r="C13" s="37"/>
      <c r="D13" s="37"/>
      <c r="E13" s="37"/>
      <c r="F13" s="37"/>
      <c r="G13" s="37"/>
      <c r="H13" s="38"/>
      <c r="I13" s="9"/>
      <c r="J13" s="39" t="s">
        <v>6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36" t="s">
        <v>76</v>
      </c>
      <c r="BY13" s="37"/>
      <c r="BZ13" s="37"/>
      <c r="CA13" s="37"/>
      <c r="CB13" s="37"/>
      <c r="CC13" s="37"/>
      <c r="CD13" s="37"/>
      <c r="CE13" s="37"/>
      <c r="CF13" s="37"/>
      <c r="CG13" s="38"/>
      <c r="CH13" s="47">
        <v>295.747</v>
      </c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</row>
    <row r="14" spans="1:105" s="10" customFormat="1" ht="10.5">
      <c r="A14" s="36" t="s">
        <v>7</v>
      </c>
      <c r="B14" s="37"/>
      <c r="C14" s="37"/>
      <c r="D14" s="37"/>
      <c r="E14" s="37"/>
      <c r="F14" s="37"/>
      <c r="G14" s="37"/>
      <c r="H14" s="38"/>
      <c r="I14" s="9"/>
      <c r="J14" s="39" t="s">
        <v>85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36" t="s">
        <v>76</v>
      </c>
      <c r="BY14" s="37"/>
      <c r="BZ14" s="37"/>
      <c r="CA14" s="37"/>
      <c r="CB14" s="37"/>
      <c r="CC14" s="37"/>
      <c r="CD14" s="37"/>
      <c r="CE14" s="37"/>
      <c r="CF14" s="37"/>
      <c r="CG14" s="38"/>
      <c r="CH14" s="47">
        <f>CH15+CH16+CH17+CH18</f>
        <v>311.346</v>
      </c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7"/>
    </row>
    <row r="15" spans="1:105" s="5" customFormat="1" ht="11.25">
      <c r="A15" s="25" t="s">
        <v>8</v>
      </c>
      <c r="B15" s="26"/>
      <c r="C15" s="26"/>
      <c r="D15" s="26"/>
      <c r="E15" s="26"/>
      <c r="F15" s="26"/>
      <c r="G15" s="26"/>
      <c r="H15" s="27"/>
      <c r="I15" s="11"/>
      <c r="J15" s="28" t="s">
        <v>77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76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53">
        <v>4.6</v>
      </c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/>
    </row>
    <row r="16" spans="1:105" s="5" customFormat="1" ht="11.25">
      <c r="A16" s="25" t="s">
        <v>9</v>
      </c>
      <c r="B16" s="26"/>
      <c r="C16" s="26"/>
      <c r="D16" s="26"/>
      <c r="E16" s="26"/>
      <c r="F16" s="26"/>
      <c r="G16" s="26"/>
      <c r="H16" s="27"/>
      <c r="I16" s="11"/>
      <c r="J16" s="28" t="s">
        <v>86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76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50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s="5" customFormat="1" ht="11.25">
      <c r="A17" s="25" t="s">
        <v>10</v>
      </c>
      <c r="B17" s="26"/>
      <c r="C17" s="26"/>
      <c r="D17" s="26"/>
      <c r="E17" s="26"/>
      <c r="F17" s="26"/>
      <c r="G17" s="26"/>
      <c r="H17" s="27"/>
      <c r="I17" s="11"/>
      <c r="J17" s="28" t="s">
        <v>87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76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53">
        <v>306.746</v>
      </c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5"/>
    </row>
    <row r="18" spans="1:105" s="5" customFormat="1" ht="11.25">
      <c r="A18" s="25" t="s">
        <v>11</v>
      </c>
      <c r="B18" s="26"/>
      <c r="C18" s="26"/>
      <c r="D18" s="26"/>
      <c r="E18" s="26"/>
      <c r="F18" s="26"/>
      <c r="G18" s="26"/>
      <c r="H18" s="27"/>
      <c r="I18" s="11"/>
      <c r="J18" s="28" t="s">
        <v>30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9"/>
      <c r="BX18" s="25" t="s">
        <v>76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50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</row>
    <row r="19" spans="1:105" s="10" customFormat="1" ht="10.5">
      <c r="A19" s="36" t="s">
        <v>12</v>
      </c>
      <c r="B19" s="37"/>
      <c r="C19" s="37"/>
      <c r="D19" s="37"/>
      <c r="E19" s="37"/>
      <c r="F19" s="37"/>
      <c r="G19" s="37"/>
      <c r="H19" s="38"/>
      <c r="I19" s="9"/>
      <c r="J19" s="39" t="s">
        <v>88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36" t="s">
        <v>76</v>
      </c>
      <c r="BY19" s="37"/>
      <c r="BZ19" s="37"/>
      <c r="CA19" s="37"/>
      <c r="CB19" s="37"/>
      <c r="CC19" s="37"/>
      <c r="CD19" s="37"/>
      <c r="CE19" s="37"/>
      <c r="CF19" s="37"/>
      <c r="CG19" s="38"/>
      <c r="CH19" s="47">
        <v>4372.546</v>
      </c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9"/>
    </row>
    <row r="20" spans="1:105" s="10" customFormat="1" ht="10.5">
      <c r="A20" s="36" t="s">
        <v>13</v>
      </c>
      <c r="B20" s="37"/>
      <c r="C20" s="37"/>
      <c r="D20" s="37"/>
      <c r="E20" s="37"/>
      <c r="F20" s="37"/>
      <c r="G20" s="37"/>
      <c r="H20" s="38"/>
      <c r="I20" s="9"/>
      <c r="J20" s="39" t="s">
        <v>123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36" t="s">
        <v>76</v>
      </c>
      <c r="BY20" s="37"/>
      <c r="BZ20" s="37"/>
      <c r="CA20" s="37"/>
      <c r="CB20" s="37"/>
      <c r="CC20" s="37"/>
      <c r="CD20" s="37"/>
      <c r="CE20" s="37"/>
      <c r="CF20" s="37"/>
      <c r="CG20" s="38"/>
      <c r="CH20" s="47">
        <f>CH21+CH26+CH28+CH34+CH44+CH45</f>
        <v>3333.8307999999997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  <row r="21" spans="1:105" s="10" customFormat="1" ht="10.5">
      <c r="A21" s="36" t="s">
        <v>14</v>
      </c>
      <c r="B21" s="37"/>
      <c r="C21" s="37"/>
      <c r="D21" s="37"/>
      <c r="E21" s="37"/>
      <c r="F21" s="37"/>
      <c r="G21" s="37"/>
      <c r="H21" s="38"/>
      <c r="I21" s="9"/>
      <c r="J21" s="39" t="s">
        <v>89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0"/>
      <c r="BX21" s="36" t="s">
        <v>76</v>
      </c>
      <c r="BY21" s="37"/>
      <c r="BZ21" s="37"/>
      <c r="CA21" s="37"/>
      <c r="CB21" s="37"/>
      <c r="CC21" s="37"/>
      <c r="CD21" s="37"/>
      <c r="CE21" s="37"/>
      <c r="CF21" s="37"/>
      <c r="CG21" s="38"/>
      <c r="CH21" s="61">
        <f>CH22+CH23+CH24+CH25</f>
        <v>0.0438</v>
      </c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7"/>
    </row>
    <row r="22" spans="1:105" s="5" customFormat="1" ht="11.25">
      <c r="A22" s="25" t="s">
        <v>15</v>
      </c>
      <c r="B22" s="26"/>
      <c r="C22" s="26"/>
      <c r="D22" s="26"/>
      <c r="E22" s="26"/>
      <c r="F22" s="26"/>
      <c r="G22" s="26"/>
      <c r="H22" s="27"/>
      <c r="I22" s="11"/>
      <c r="J22" s="28" t="s">
        <v>90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76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50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</row>
    <row r="23" spans="1:105" s="5" customFormat="1" ht="11.25">
      <c r="A23" s="25" t="s">
        <v>17</v>
      </c>
      <c r="B23" s="26"/>
      <c r="C23" s="26"/>
      <c r="D23" s="26"/>
      <c r="E23" s="26"/>
      <c r="F23" s="26"/>
      <c r="G23" s="26"/>
      <c r="H23" s="27"/>
      <c r="I23" s="11"/>
      <c r="J23" s="28" t="s">
        <v>91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76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50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2"/>
    </row>
    <row r="24" spans="1:105" s="5" customFormat="1" ht="22.5" customHeight="1">
      <c r="A24" s="25" t="s">
        <v>19</v>
      </c>
      <c r="B24" s="26"/>
      <c r="C24" s="26"/>
      <c r="D24" s="26"/>
      <c r="E24" s="26"/>
      <c r="F24" s="26"/>
      <c r="G24" s="26"/>
      <c r="H24" s="27"/>
      <c r="I24" s="11"/>
      <c r="J24" s="28" t="s">
        <v>124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76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50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2"/>
    </row>
    <row r="25" spans="1:105" s="5" customFormat="1" ht="11.25">
      <c r="A25" s="25" t="s">
        <v>21</v>
      </c>
      <c r="B25" s="26"/>
      <c r="C25" s="26"/>
      <c r="D25" s="26"/>
      <c r="E25" s="26"/>
      <c r="F25" s="26"/>
      <c r="G25" s="26"/>
      <c r="H25" s="27"/>
      <c r="I25" s="11"/>
      <c r="J25" s="28" t="s">
        <v>92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9"/>
      <c r="BX25" s="25" t="s">
        <v>76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61">
        <f>43.8/1000</f>
        <v>0.0438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3"/>
    </row>
    <row r="26" spans="1:105" s="10" customFormat="1" ht="10.5">
      <c r="A26" s="36" t="s">
        <v>23</v>
      </c>
      <c r="B26" s="37"/>
      <c r="C26" s="37"/>
      <c r="D26" s="37"/>
      <c r="E26" s="37"/>
      <c r="F26" s="37"/>
      <c r="G26" s="37"/>
      <c r="H26" s="38"/>
      <c r="I26" s="9"/>
      <c r="J26" s="39" t="s">
        <v>65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36" t="s">
        <v>76</v>
      </c>
      <c r="BY26" s="37"/>
      <c r="BZ26" s="37"/>
      <c r="CA26" s="37"/>
      <c r="CB26" s="37"/>
      <c r="CC26" s="37"/>
      <c r="CD26" s="37"/>
      <c r="CE26" s="37"/>
      <c r="CF26" s="37"/>
      <c r="CG26" s="38"/>
      <c r="CH26" s="47">
        <f>CH27</f>
        <v>29.8</v>
      </c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</row>
    <row r="27" spans="1:105" s="5" customFormat="1" ht="22.5" customHeight="1">
      <c r="A27" s="25" t="s">
        <v>24</v>
      </c>
      <c r="B27" s="26"/>
      <c r="C27" s="26"/>
      <c r="D27" s="26"/>
      <c r="E27" s="26"/>
      <c r="F27" s="26"/>
      <c r="G27" s="26"/>
      <c r="H27" s="27"/>
      <c r="I27" s="11"/>
      <c r="J27" s="28" t="s">
        <v>66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9"/>
      <c r="BX27" s="25" t="s">
        <v>76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53">
        <v>29.8</v>
      </c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/>
    </row>
    <row r="28" spans="1:105" s="5" customFormat="1" ht="11.25">
      <c r="A28" s="25" t="s">
        <v>25</v>
      </c>
      <c r="B28" s="26"/>
      <c r="C28" s="26"/>
      <c r="D28" s="26"/>
      <c r="E28" s="26"/>
      <c r="F28" s="26"/>
      <c r="G28" s="26"/>
      <c r="H28" s="27"/>
      <c r="I28" s="11"/>
      <c r="J28" s="28" t="s">
        <v>93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9"/>
      <c r="BX28" s="25" t="s">
        <v>76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47">
        <f>CH29+CH30+CH31+CH32+CH33</f>
        <v>1594.56</v>
      </c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</row>
    <row r="29" spans="1:105" s="10" customFormat="1" ht="10.5">
      <c r="A29" s="36" t="s">
        <v>26</v>
      </c>
      <c r="B29" s="37"/>
      <c r="C29" s="37"/>
      <c r="D29" s="37"/>
      <c r="E29" s="37"/>
      <c r="F29" s="37"/>
      <c r="G29" s="37"/>
      <c r="H29" s="38"/>
      <c r="I29" s="9"/>
      <c r="J29" s="39" t="s">
        <v>94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40"/>
      <c r="BX29" s="36" t="s">
        <v>76</v>
      </c>
      <c r="BY29" s="37"/>
      <c r="BZ29" s="37"/>
      <c r="CA29" s="37"/>
      <c r="CB29" s="37"/>
      <c r="CC29" s="37"/>
      <c r="CD29" s="37"/>
      <c r="CE29" s="37"/>
      <c r="CF29" s="37"/>
      <c r="CG29" s="38"/>
      <c r="CH29" s="58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60"/>
    </row>
    <row r="30" spans="1:105" s="5" customFormat="1" ht="11.25" customHeight="1">
      <c r="A30" s="25" t="s">
        <v>27</v>
      </c>
      <c r="B30" s="26"/>
      <c r="C30" s="26"/>
      <c r="D30" s="26"/>
      <c r="E30" s="26"/>
      <c r="F30" s="26"/>
      <c r="G30" s="26"/>
      <c r="H30" s="27"/>
      <c r="I30" s="11"/>
      <c r="J30" s="28" t="s">
        <v>38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9"/>
      <c r="BX30" s="25" t="s">
        <v>76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53">
        <v>1594.56</v>
      </c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/>
    </row>
    <row r="31" spans="1:105" s="5" customFormat="1" ht="11.25">
      <c r="A31" s="25" t="s">
        <v>28</v>
      </c>
      <c r="B31" s="26"/>
      <c r="C31" s="26"/>
      <c r="D31" s="26"/>
      <c r="E31" s="26"/>
      <c r="F31" s="26"/>
      <c r="G31" s="26"/>
      <c r="H31" s="27"/>
      <c r="I31" s="11"/>
      <c r="J31" s="28" t="s">
        <v>39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9"/>
      <c r="BX31" s="25" t="s">
        <v>76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50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2"/>
    </row>
    <row r="32" spans="1:105" s="5" customFormat="1" ht="11.25">
      <c r="A32" s="25" t="s">
        <v>29</v>
      </c>
      <c r="B32" s="26"/>
      <c r="C32" s="26"/>
      <c r="D32" s="26"/>
      <c r="E32" s="26"/>
      <c r="F32" s="26"/>
      <c r="G32" s="26"/>
      <c r="H32" s="27"/>
      <c r="I32" s="11"/>
      <c r="J32" s="28" t="s">
        <v>95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76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50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2"/>
    </row>
    <row r="33" spans="1:105" s="5" customFormat="1" ht="11.25">
      <c r="A33" s="25" t="s">
        <v>108</v>
      </c>
      <c r="B33" s="26"/>
      <c r="C33" s="26"/>
      <c r="D33" s="26"/>
      <c r="E33" s="26"/>
      <c r="F33" s="26"/>
      <c r="G33" s="26"/>
      <c r="H33" s="27"/>
      <c r="I33" s="11"/>
      <c r="J33" s="28" t="s">
        <v>96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/>
      <c r="BX33" s="25" t="s">
        <v>76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50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2"/>
    </row>
    <row r="34" spans="1:105" s="10" customFormat="1" ht="10.5">
      <c r="A34" s="36" t="s">
        <v>40</v>
      </c>
      <c r="B34" s="37"/>
      <c r="C34" s="37"/>
      <c r="D34" s="37"/>
      <c r="E34" s="37"/>
      <c r="F34" s="37"/>
      <c r="G34" s="37"/>
      <c r="H34" s="38"/>
      <c r="I34" s="9"/>
      <c r="J34" s="39" t="s">
        <v>78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36" t="s">
        <v>76</v>
      </c>
      <c r="BY34" s="37"/>
      <c r="BZ34" s="37"/>
      <c r="CA34" s="37"/>
      <c r="CB34" s="37"/>
      <c r="CC34" s="37"/>
      <c r="CD34" s="37"/>
      <c r="CE34" s="37"/>
      <c r="CF34" s="37"/>
      <c r="CG34" s="38"/>
      <c r="CH34" s="47">
        <f>CH35+CH36+CH37+CH38+CH39</f>
        <v>1709.427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11.25" customHeight="1">
      <c r="A35" s="25" t="s">
        <v>109</v>
      </c>
      <c r="B35" s="26"/>
      <c r="C35" s="26"/>
      <c r="D35" s="26"/>
      <c r="E35" s="26"/>
      <c r="F35" s="26"/>
      <c r="G35" s="26"/>
      <c r="H35" s="27"/>
      <c r="I35" s="11"/>
      <c r="J35" s="28" t="s">
        <v>16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25" t="s">
        <v>76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25">
        <v>13.8</v>
      </c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</row>
    <row r="36" spans="1:105" s="5" customFormat="1" ht="11.25">
      <c r="A36" s="25" t="s">
        <v>110</v>
      </c>
      <c r="B36" s="26"/>
      <c r="C36" s="26"/>
      <c r="D36" s="26"/>
      <c r="E36" s="26"/>
      <c r="F36" s="26"/>
      <c r="G36" s="26"/>
      <c r="H36" s="27"/>
      <c r="I36" s="11"/>
      <c r="J36" s="28" t="s">
        <v>18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25" t="s">
        <v>76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44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</row>
    <row r="37" spans="1:105" s="5" customFormat="1" ht="11.25">
      <c r="A37" s="25" t="s">
        <v>111</v>
      </c>
      <c r="B37" s="26"/>
      <c r="C37" s="26"/>
      <c r="D37" s="26"/>
      <c r="E37" s="26"/>
      <c r="F37" s="26"/>
      <c r="G37" s="26"/>
      <c r="H37" s="27"/>
      <c r="I37" s="11"/>
      <c r="J37" s="28" t="s">
        <v>20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76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25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</row>
    <row r="38" spans="1:105" s="5" customFormat="1" ht="11.25">
      <c r="A38" s="25" t="s">
        <v>112</v>
      </c>
      <c r="B38" s="26"/>
      <c r="C38" s="26"/>
      <c r="D38" s="26"/>
      <c r="E38" s="26"/>
      <c r="F38" s="26"/>
      <c r="G38" s="26"/>
      <c r="H38" s="27"/>
      <c r="I38" s="11"/>
      <c r="J38" s="28" t="s">
        <v>22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25" t="s">
        <v>76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44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6"/>
    </row>
    <row r="39" spans="1:105" s="5" customFormat="1" ht="11.25" customHeight="1">
      <c r="A39" s="25" t="s">
        <v>113</v>
      </c>
      <c r="B39" s="26"/>
      <c r="C39" s="26"/>
      <c r="D39" s="26"/>
      <c r="E39" s="26"/>
      <c r="F39" s="26"/>
      <c r="G39" s="26"/>
      <c r="H39" s="27"/>
      <c r="I39" s="11"/>
      <c r="J39" s="28" t="s">
        <v>97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25" t="s">
        <v>76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75">
        <f>CH40+CH41+CH42+CH43</f>
        <v>1695.627</v>
      </c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7"/>
    </row>
    <row r="40" spans="1:105" s="5" customFormat="1" ht="11.25" customHeight="1">
      <c r="A40" s="25" t="s">
        <v>114</v>
      </c>
      <c r="B40" s="26"/>
      <c r="C40" s="26"/>
      <c r="D40" s="26"/>
      <c r="E40" s="26"/>
      <c r="F40" s="26"/>
      <c r="G40" s="26"/>
      <c r="H40" s="27"/>
      <c r="I40" s="11"/>
      <c r="J40" s="28" t="s">
        <v>98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9"/>
      <c r="BX40" s="25" t="s">
        <v>76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75">
        <v>1021.627</v>
      </c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7"/>
    </row>
    <row r="41" spans="1:105" s="5" customFormat="1" ht="22.5" customHeight="1">
      <c r="A41" s="25" t="s">
        <v>115</v>
      </c>
      <c r="B41" s="26"/>
      <c r="C41" s="26"/>
      <c r="D41" s="26"/>
      <c r="E41" s="26"/>
      <c r="F41" s="26"/>
      <c r="G41" s="26"/>
      <c r="H41" s="27"/>
      <c r="I41" s="11"/>
      <c r="J41" s="28" t="s">
        <v>99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5" t="s">
        <v>76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78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80"/>
    </row>
    <row r="42" spans="1:105" s="5" customFormat="1" ht="11.25" customHeight="1">
      <c r="A42" s="25" t="s">
        <v>116</v>
      </c>
      <c r="B42" s="26"/>
      <c r="C42" s="26"/>
      <c r="D42" s="26"/>
      <c r="E42" s="26"/>
      <c r="F42" s="26"/>
      <c r="G42" s="26"/>
      <c r="H42" s="27"/>
      <c r="I42" s="11"/>
      <c r="J42" s="28" t="s">
        <v>100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9"/>
      <c r="BX42" s="25" t="s">
        <v>76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78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80"/>
    </row>
    <row r="43" spans="1:105" s="5" customFormat="1" ht="11.25" customHeight="1">
      <c r="A43" s="25" t="s">
        <v>117</v>
      </c>
      <c r="B43" s="26"/>
      <c r="C43" s="26"/>
      <c r="D43" s="26"/>
      <c r="E43" s="26"/>
      <c r="F43" s="26"/>
      <c r="G43" s="26"/>
      <c r="H43" s="27"/>
      <c r="I43" s="11"/>
      <c r="J43" s="28" t="s">
        <v>30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5" t="s">
        <v>76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75">
        <v>674</v>
      </c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7"/>
    </row>
    <row r="44" spans="1:105" s="10" customFormat="1" ht="11.25" customHeight="1">
      <c r="A44" s="36" t="s">
        <v>41</v>
      </c>
      <c r="B44" s="37"/>
      <c r="C44" s="37"/>
      <c r="D44" s="37"/>
      <c r="E44" s="37"/>
      <c r="F44" s="37"/>
      <c r="G44" s="37"/>
      <c r="H44" s="38"/>
      <c r="I44" s="9"/>
      <c r="J44" s="39" t="s">
        <v>31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40"/>
      <c r="BX44" s="36" t="s">
        <v>76</v>
      </c>
      <c r="BY44" s="37"/>
      <c r="BZ44" s="37"/>
      <c r="CA44" s="37"/>
      <c r="CB44" s="37"/>
      <c r="CC44" s="37"/>
      <c r="CD44" s="37"/>
      <c r="CE44" s="37"/>
      <c r="CF44" s="37"/>
      <c r="CG44" s="38"/>
      <c r="CH44" s="41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3"/>
    </row>
    <row r="45" spans="1:105" s="10" customFormat="1" ht="11.25" customHeight="1">
      <c r="A45" s="36" t="s">
        <v>42</v>
      </c>
      <c r="B45" s="37"/>
      <c r="C45" s="37"/>
      <c r="D45" s="37"/>
      <c r="E45" s="37"/>
      <c r="F45" s="37"/>
      <c r="G45" s="37"/>
      <c r="H45" s="38"/>
      <c r="I45" s="9"/>
      <c r="J45" s="39" t="s">
        <v>32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40"/>
      <c r="BX45" s="36" t="s">
        <v>76</v>
      </c>
      <c r="BY45" s="37"/>
      <c r="BZ45" s="37"/>
      <c r="CA45" s="37"/>
      <c r="CB45" s="37"/>
      <c r="CC45" s="37"/>
      <c r="CD45" s="37"/>
      <c r="CE45" s="37"/>
      <c r="CF45" s="37"/>
      <c r="CG45" s="38"/>
      <c r="CH45" s="41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3"/>
    </row>
    <row r="46" spans="1:105" s="5" customFormat="1" ht="11.25" customHeight="1">
      <c r="A46" s="25" t="s">
        <v>43</v>
      </c>
      <c r="B46" s="26"/>
      <c r="C46" s="26"/>
      <c r="D46" s="26"/>
      <c r="E46" s="26"/>
      <c r="F46" s="26"/>
      <c r="G46" s="26"/>
      <c r="H46" s="27"/>
      <c r="I46" s="11"/>
      <c r="J46" s="28" t="s">
        <v>33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25" t="s">
        <v>76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44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6"/>
    </row>
    <row r="47" spans="1:105" s="5" customFormat="1" ht="11.25" customHeight="1">
      <c r="A47" s="25" t="s">
        <v>44</v>
      </c>
      <c r="B47" s="26"/>
      <c r="C47" s="26"/>
      <c r="D47" s="26"/>
      <c r="E47" s="26"/>
      <c r="F47" s="26"/>
      <c r="G47" s="26"/>
      <c r="H47" s="27"/>
      <c r="I47" s="11"/>
      <c r="J47" s="28" t="s">
        <v>34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76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44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6"/>
    </row>
    <row r="48" spans="1:105" s="5" customFormat="1" ht="11.25" customHeight="1">
      <c r="A48" s="25" t="s">
        <v>45</v>
      </c>
      <c r="B48" s="26"/>
      <c r="C48" s="26"/>
      <c r="D48" s="26"/>
      <c r="E48" s="26"/>
      <c r="F48" s="26"/>
      <c r="G48" s="26"/>
      <c r="H48" s="27"/>
      <c r="I48" s="11"/>
      <c r="J48" s="28" t="s">
        <v>101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76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44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</row>
    <row r="49" spans="1:105" s="5" customFormat="1" ht="11.25" customHeight="1">
      <c r="A49" s="25" t="s">
        <v>46</v>
      </c>
      <c r="B49" s="26"/>
      <c r="C49" s="26"/>
      <c r="D49" s="26"/>
      <c r="E49" s="26"/>
      <c r="F49" s="26"/>
      <c r="G49" s="26"/>
      <c r="H49" s="27"/>
      <c r="I49" s="11"/>
      <c r="J49" s="28" t="s">
        <v>102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9"/>
      <c r="BX49" s="25" t="s">
        <v>76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44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</row>
    <row r="50" spans="1:105" s="5" customFormat="1" ht="11.25" customHeight="1">
      <c r="A50" s="25" t="s">
        <v>118</v>
      </c>
      <c r="B50" s="26"/>
      <c r="C50" s="26"/>
      <c r="D50" s="26"/>
      <c r="E50" s="26"/>
      <c r="F50" s="26"/>
      <c r="G50" s="26"/>
      <c r="H50" s="27"/>
      <c r="I50" s="11"/>
      <c r="J50" s="28" t="s">
        <v>103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/>
      <c r="BX50" s="25" t="s">
        <v>76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44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6"/>
    </row>
    <row r="51" spans="1:105" s="5" customFormat="1" ht="11.25" customHeight="1">
      <c r="A51" s="25" t="s">
        <v>119</v>
      </c>
      <c r="B51" s="26"/>
      <c r="C51" s="26"/>
      <c r="D51" s="26"/>
      <c r="E51" s="26"/>
      <c r="F51" s="26"/>
      <c r="G51" s="26"/>
      <c r="H51" s="27"/>
      <c r="I51" s="11"/>
      <c r="J51" s="28" t="s">
        <v>30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9"/>
      <c r="BX51" s="25" t="s">
        <v>76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44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6"/>
    </row>
    <row r="52" spans="1:105" s="10" customFormat="1" ht="11.25" customHeight="1">
      <c r="A52" s="36">
        <v>2</v>
      </c>
      <c r="B52" s="37"/>
      <c r="C52" s="37"/>
      <c r="D52" s="37"/>
      <c r="E52" s="37"/>
      <c r="F52" s="37"/>
      <c r="G52" s="37"/>
      <c r="H52" s="38"/>
      <c r="I52" s="9"/>
      <c r="J52" s="39" t="s">
        <v>35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/>
      <c r="BX52" s="36" t="s">
        <v>76</v>
      </c>
      <c r="BY52" s="37"/>
      <c r="BZ52" s="37"/>
      <c r="CA52" s="37"/>
      <c r="CB52" s="37"/>
      <c r="CC52" s="37"/>
      <c r="CD52" s="37"/>
      <c r="CE52" s="37"/>
      <c r="CF52" s="37"/>
      <c r="CG52" s="38"/>
      <c r="CH52" s="41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3"/>
    </row>
    <row r="53" spans="1:105" s="10" customFormat="1" ht="11.25" customHeight="1">
      <c r="A53" s="36">
        <v>3</v>
      </c>
      <c r="B53" s="37"/>
      <c r="C53" s="37"/>
      <c r="D53" s="37"/>
      <c r="E53" s="37"/>
      <c r="F53" s="37"/>
      <c r="G53" s="37"/>
      <c r="H53" s="38"/>
      <c r="I53" s="9"/>
      <c r="J53" s="39" t="s">
        <v>79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40"/>
      <c r="BX53" s="36" t="s">
        <v>76</v>
      </c>
      <c r="BY53" s="37"/>
      <c r="BZ53" s="37"/>
      <c r="CA53" s="37"/>
      <c r="CB53" s="37"/>
      <c r="CC53" s="37"/>
      <c r="CD53" s="37"/>
      <c r="CE53" s="37"/>
      <c r="CF53" s="37"/>
      <c r="CG53" s="38"/>
      <c r="CH53" s="41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3"/>
    </row>
    <row r="54" spans="1:105" s="5" customFormat="1" ht="11.25" customHeight="1">
      <c r="A54" s="25" t="s">
        <v>47</v>
      </c>
      <c r="B54" s="26"/>
      <c r="C54" s="26"/>
      <c r="D54" s="26"/>
      <c r="E54" s="26"/>
      <c r="F54" s="26"/>
      <c r="G54" s="26"/>
      <c r="H54" s="27"/>
      <c r="I54" s="11"/>
      <c r="J54" s="28" t="s">
        <v>36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25" t="s">
        <v>76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44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6"/>
    </row>
    <row r="55" spans="1:105" s="5" customFormat="1" ht="11.25" customHeight="1">
      <c r="A55" s="25" t="s">
        <v>48</v>
      </c>
      <c r="B55" s="26"/>
      <c r="C55" s="26"/>
      <c r="D55" s="26"/>
      <c r="E55" s="26"/>
      <c r="F55" s="26"/>
      <c r="G55" s="26"/>
      <c r="H55" s="27"/>
      <c r="I55" s="11"/>
      <c r="J55" s="28" t="s">
        <v>104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76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44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6"/>
    </row>
    <row r="56" spans="1:105" s="5" customFormat="1" ht="11.25">
      <c r="A56" s="25" t="s">
        <v>49</v>
      </c>
      <c r="B56" s="26"/>
      <c r="C56" s="26"/>
      <c r="D56" s="26"/>
      <c r="E56" s="26"/>
      <c r="F56" s="26"/>
      <c r="G56" s="26"/>
      <c r="H56" s="27"/>
      <c r="I56" s="11"/>
      <c r="J56" s="28" t="s">
        <v>37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76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44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6"/>
    </row>
    <row r="57" spans="1:105" s="5" customFormat="1" ht="11.25">
      <c r="A57" s="25" t="s">
        <v>50</v>
      </c>
      <c r="B57" s="26"/>
      <c r="C57" s="26"/>
      <c r="D57" s="26"/>
      <c r="E57" s="26"/>
      <c r="F57" s="26"/>
      <c r="G57" s="26"/>
      <c r="H57" s="27"/>
      <c r="I57" s="11"/>
      <c r="J57" s="28" t="s">
        <v>105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9"/>
      <c r="BX57" s="25" t="s">
        <v>76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44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6"/>
    </row>
    <row r="58" spans="1:105" s="5" customFormat="1" ht="11.25">
      <c r="A58" s="25" t="s">
        <v>120</v>
      </c>
      <c r="B58" s="26"/>
      <c r="C58" s="26"/>
      <c r="D58" s="26"/>
      <c r="E58" s="26"/>
      <c r="F58" s="26"/>
      <c r="G58" s="26"/>
      <c r="H58" s="27"/>
      <c r="I58" s="11"/>
      <c r="J58" s="28" t="s">
        <v>51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9"/>
      <c r="BX58" s="25" t="s">
        <v>76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44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6"/>
    </row>
    <row r="59" spans="1:105" s="10" customFormat="1" ht="10.5">
      <c r="A59" s="36">
        <v>4</v>
      </c>
      <c r="B59" s="37"/>
      <c r="C59" s="37"/>
      <c r="D59" s="37"/>
      <c r="E59" s="37"/>
      <c r="F59" s="37"/>
      <c r="G59" s="37"/>
      <c r="H59" s="38"/>
      <c r="I59" s="9"/>
      <c r="J59" s="39" t="s">
        <v>67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40"/>
      <c r="BX59" s="36" t="s">
        <v>76</v>
      </c>
      <c r="BY59" s="37"/>
      <c r="BZ59" s="37"/>
      <c r="CA59" s="37"/>
      <c r="CB59" s="37"/>
      <c r="CC59" s="37"/>
      <c r="CD59" s="37"/>
      <c r="CE59" s="37"/>
      <c r="CF59" s="37"/>
      <c r="CG59" s="38"/>
      <c r="CH59" s="41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3"/>
    </row>
    <row r="60" spans="1:105" s="10" customFormat="1" ht="10.5">
      <c r="A60" s="36" t="s">
        <v>53</v>
      </c>
      <c r="B60" s="37"/>
      <c r="C60" s="37"/>
      <c r="D60" s="37"/>
      <c r="E60" s="37"/>
      <c r="F60" s="37"/>
      <c r="G60" s="37"/>
      <c r="H60" s="38"/>
      <c r="I60" s="9"/>
      <c r="J60" s="39" t="s">
        <v>52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40"/>
      <c r="BX60" s="36" t="s">
        <v>76</v>
      </c>
      <c r="BY60" s="37"/>
      <c r="BZ60" s="37"/>
      <c r="CA60" s="37"/>
      <c r="CB60" s="37"/>
      <c r="CC60" s="37"/>
      <c r="CD60" s="37"/>
      <c r="CE60" s="37"/>
      <c r="CF60" s="37"/>
      <c r="CG60" s="38"/>
      <c r="CH60" s="41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3"/>
    </row>
    <row r="61" spans="1:105" s="5" customFormat="1" ht="11.25">
      <c r="A61" s="25" t="s">
        <v>68</v>
      </c>
      <c r="B61" s="26"/>
      <c r="C61" s="26"/>
      <c r="D61" s="26"/>
      <c r="E61" s="26"/>
      <c r="F61" s="26"/>
      <c r="G61" s="26"/>
      <c r="H61" s="27"/>
      <c r="I61" s="11"/>
      <c r="J61" s="28" t="s">
        <v>54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9"/>
      <c r="BX61" s="25" t="s">
        <v>76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44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6"/>
    </row>
    <row r="62" spans="1:105" s="5" customFormat="1" ht="11.25">
      <c r="A62" s="25" t="s">
        <v>69</v>
      </c>
      <c r="B62" s="26"/>
      <c r="C62" s="26"/>
      <c r="D62" s="26"/>
      <c r="E62" s="26"/>
      <c r="F62" s="26"/>
      <c r="G62" s="26"/>
      <c r="H62" s="27"/>
      <c r="I62" s="11"/>
      <c r="J62" s="28" t="s">
        <v>55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76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44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6"/>
    </row>
    <row r="63" spans="1:105" s="5" customFormat="1" ht="11.25">
      <c r="A63" s="25" t="s">
        <v>121</v>
      </c>
      <c r="B63" s="26"/>
      <c r="C63" s="26"/>
      <c r="D63" s="26"/>
      <c r="E63" s="26"/>
      <c r="F63" s="26"/>
      <c r="G63" s="26"/>
      <c r="H63" s="27"/>
      <c r="I63" s="11"/>
      <c r="J63" s="28" t="s">
        <v>56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76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44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6"/>
    </row>
    <row r="64" spans="1:105" s="5" customFormat="1" ht="22.5" customHeight="1">
      <c r="A64" s="25" t="s">
        <v>122</v>
      </c>
      <c r="B64" s="26"/>
      <c r="C64" s="26"/>
      <c r="D64" s="26"/>
      <c r="E64" s="26"/>
      <c r="F64" s="26"/>
      <c r="G64" s="26"/>
      <c r="H64" s="27"/>
      <c r="I64" s="11"/>
      <c r="J64" s="28" t="s">
        <v>106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9"/>
      <c r="BX64" s="25" t="s">
        <v>76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44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6"/>
    </row>
    <row r="65" spans="1:105" s="10" customFormat="1" ht="10.5">
      <c r="A65" s="36" t="s">
        <v>80</v>
      </c>
      <c r="B65" s="37"/>
      <c r="C65" s="37"/>
      <c r="D65" s="37"/>
      <c r="E65" s="37"/>
      <c r="F65" s="37"/>
      <c r="G65" s="37"/>
      <c r="H65" s="38"/>
      <c r="I65" s="9"/>
      <c r="J65" s="39" t="s">
        <v>57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36" t="s">
        <v>76</v>
      </c>
      <c r="BY65" s="37"/>
      <c r="BZ65" s="37"/>
      <c r="CA65" s="37"/>
      <c r="CB65" s="37"/>
      <c r="CC65" s="37"/>
      <c r="CD65" s="37"/>
      <c r="CE65" s="37"/>
      <c r="CF65" s="37"/>
      <c r="CG65" s="38"/>
      <c r="CH65" s="41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3"/>
    </row>
    <row r="66" spans="1:105" s="10" customFormat="1" ht="10.5">
      <c r="A66" s="36">
        <v>5</v>
      </c>
      <c r="B66" s="37"/>
      <c r="C66" s="37"/>
      <c r="D66" s="37"/>
      <c r="E66" s="37"/>
      <c r="F66" s="37"/>
      <c r="G66" s="37"/>
      <c r="H66" s="38"/>
      <c r="I66" s="9"/>
      <c r="J66" s="39" t="s">
        <v>58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40"/>
      <c r="BX66" s="36" t="s">
        <v>76</v>
      </c>
      <c r="BY66" s="37"/>
      <c r="BZ66" s="37"/>
      <c r="CA66" s="37"/>
      <c r="CB66" s="37"/>
      <c r="CC66" s="37"/>
      <c r="CD66" s="37"/>
      <c r="CE66" s="37"/>
      <c r="CF66" s="37"/>
      <c r="CG66" s="38"/>
      <c r="CH66" s="36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8"/>
    </row>
    <row r="67" spans="1:105" s="5" customFormat="1" ht="11.25">
      <c r="A67" s="36" t="s">
        <v>59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8"/>
    </row>
    <row r="68" spans="1:105" s="5" customFormat="1" ht="11.25" customHeight="1">
      <c r="A68" s="25">
        <v>1</v>
      </c>
      <c r="B68" s="26"/>
      <c r="C68" s="26"/>
      <c r="D68" s="26"/>
      <c r="E68" s="26"/>
      <c r="F68" s="26"/>
      <c r="G68" s="26"/>
      <c r="H68" s="27"/>
      <c r="I68" s="11"/>
      <c r="J68" s="28" t="s">
        <v>60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70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25">
        <v>1.5</v>
      </c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</row>
    <row r="69" spans="1:105" s="5" customFormat="1" ht="11.25">
      <c r="A69" s="25">
        <v>2</v>
      </c>
      <c r="B69" s="26"/>
      <c r="C69" s="26"/>
      <c r="D69" s="26"/>
      <c r="E69" s="26"/>
      <c r="F69" s="26"/>
      <c r="G69" s="26"/>
      <c r="H69" s="27"/>
      <c r="I69" s="11"/>
      <c r="J69" s="28" t="s">
        <v>61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25">
        <v>19.24</v>
      </c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7"/>
    </row>
    <row r="70" spans="1:105" s="5" customFormat="1" ht="11.25">
      <c r="A70" s="25">
        <v>3</v>
      </c>
      <c r="B70" s="26"/>
      <c r="C70" s="26"/>
      <c r="D70" s="26"/>
      <c r="E70" s="26"/>
      <c r="F70" s="26"/>
      <c r="G70" s="26"/>
      <c r="H70" s="27"/>
      <c r="I70" s="11"/>
      <c r="J70" s="28" t="s">
        <v>107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9"/>
      <c r="BX70" s="25" t="s">
        <v>81</v>
      </c>
      <c r="BY70" s="26"/>
      <c r="BZ70" s="26"/>
      <c r="CA70" s="26"/>
      <c r="CB70" s="26"/>
      <c r="CC70" s="26"/>
      <c r="CD70" s="26"/>
      <c r="CE70" s="26"/>
      <c r="CF70" s="26"/>
      <c r="CG70" s="27"/>
      <c r="CH70" s="30">
        <v>3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</row>
    <row r="71" spans="1:105" s="5" customFormat="1" ht="11.25">
      <c r="A71" s="25">
        <v>4</v>
      </c>
      <c r="B71" s="26"/>
      <c r="C71" s="26"/>
      <c r="D71" s="26"/>
      <c r="E71" s="26"/>
      <c r="F71" s="26"/>
      <c r="G71" s="26"/>
      <c r="H71" s="27"/>
      <c r="I71" s="11"/>
      <c r="J71" s="28" t="s">
        <v>82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9"/>
      <c r="BX71" s="25" t="s">
        <v>63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3">
        <f>5597.615/12200*100</f>
        <v>45.88209016393442</v>
      </c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5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zoomScalePageLayoutView="0" workbookViewId="0" topLeftCell="A1">
      <selection activeCell="B20" sqref="B20:BN20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139</v>
      </c>
    </row>
    <row r="2" s="2" customFormat="1" ht="15"/>
    <row r="3" spans="1:105" s="3" customFormat="1" ht="15.75">
      <c r="A3" s="24" t="s">
        <v>125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9" t="s">
        <v>141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3:105" s="3" customFormat="1" ht="15.75">
      <c r="M5" s="22" t="s">
        <v>144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 t="s">
        <v>148</v>
      </c>
      <c r="AA5" s="23"/>
      <c r="AB5" s="23"/>
      <c r="AC5" s="23"/>
      <c r="AD5" s="24" t="s">
        <v>126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8"/>
      <c r="CT5" s="8"/>
      <c r="CU5" s="8"/>
      <c r="CV5" s="8"/>
      <c r="CW5" s="8"/>
      <c r="CX5" s="8"/>
      <c r="CY5" s="8"/>
      <c r="CZ5" s="4"/>
      <c r="DA5" s="4"/>
    </row>
    <row r="6" spans="1:105" s="3" customFormat="1" ht="15.75">
      <c r="A6" s="21" t="s">
        <v>127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13" t="s">
        <v>128</v>
      </c>
      <c r="AM7" s="19" t="s">
        <v>143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0" t="s">
        <v>74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129</v>
      </c>
      <c r="C9" s="72" t="s">
        <v>141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</row>
    <row r="10" spans="1:58" ht="11.25" customHeight="1">
      <c r="A10" s="5"/>
      <c r="B10" s="5"/>
      <c r="C10" s="73" t="s">
        <v>130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1" ht="15">
      <c r="N11" s="2"/>
    </row>
    <row r="12" spans="1:105" s="14" customFormat="1" ht="14.25" customHeight="1">
      <c r="A12" s="74" t="s">
        <v>131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 t="s">
        <v>132</v>
      </c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</row>
    <row r="13" spans="1:105" s="16" customFormat="1" ht="12">
      <c r="A13" s="15"/>
      <c r="B13" s="65" t="s">
        <v>133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6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</row>
    <row r="14" spans="1:105" s="16" customFormat="1" ht="12">
      <c r="A14" s="15"/>
      <c r="B14" s="65" t="s">
        <v>134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6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</row>
    <row r="15" spans="1:105" s="16" customFormat="1" ht="12">
      <c r="A15" s="15"/>
      <c r="B15" s="65" t="s">
        <v>135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6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spans="1:105" s="16" customFormat="1" ht="12">
      <c r="A16" s="15"/>
      <c r="B16" s="65" t="s">
        <v>146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6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spans="1:105" s="16" customFormat="1" ht="12">
      <c r="A17" s="15"/>
      <c r="B17" s="65" t="s">
        <v>149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6"/>
      <c r="BO17" s="67">
        <v>5779.841</v>
      </c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</row>
    <row r="18" spans="1:105" s="16" customFormat="1" ht="12">
      <c r="A18" s="15"/>
      <c r="B18" s="65" t="s">
        <v>150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6"/>
      <c r="BO18" s="67">
        <v>1955.633</v>
      </c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</row>
    <row r="19" spans="1:105" s="16" customFormat="1" ht="12">
      <c r="A19" s="15"/>
      <c r="B19" s="65" t="s">
        <v>151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6"/>
      <c r="BO19" s="67">
        <v>197.024</v>
      </c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</row>
    <row r="20" spans="1:105" s="16" customFormat="1" ht="12">
      <c r="A20" s="15"/>
      <c r="B20" s="65" t="s">
        <v>152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6"/>
      <c r="BO20" s="67">
        <v>5.583</v>
      </c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</row>
    <row r="21" spans="1:105" s="16" customFormat="1" ht="12">
      <c r="A21" s="15"/>
      <c r="B21" s="65" t="s">
        <v>136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6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</row>
    <row r="22" spans="1:105" s="16" customFormat="1" ht="12">
      <c r="A22" s="15"/>
      <c r="B22" s="65" t="s">
        <v>147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6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</row>
    <row r="23" spans="1:105" s="18" customFormat="1" ht="12">
      <c r="A23" s="17"/>
      <c r="B23" s="68" t="s">
        <v>137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9"/>
      <c r="BO23" s="70">
        <f>BO17+BO18+BO19+BO20</f>
        <v>7938.081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2021-01-12T04:15:24Z</cp:lastPrinted>
  <dcterms:created xsi:type="dcterms:W3CDTF">2018-10-15T12:06:40Z</dcterms:created>
  <dcterms:modified xsi:type="dcterms:W3CDTF">2022-05-27T09:26:36Z</dcterms:modified>
  <cp:category/>
  <cp:version/>
  <cp:contentType/>
  <cp:contentStatus/>
</cp:coreProperties>
</file>