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<sst xmlns="http://schemas.openxmlformats.org/spreadsheetml/2006/main" count="65" uniqueCount="35">
  <si>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</si>
  <si>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</si>
  <si>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</si>
  <si>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</si>
  <si>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</si>
  <si>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</si>
  <si>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</si>
  <si>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</si>
  <si>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</si>
  <si>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</si>
  <si>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</si>
  <si>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</si>
  <si>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</si>
  <si>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</si>
  <si>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</si>
  <si>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</si>
  <si>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</si>
  <si>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</si>
  <si>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</si>
  <si>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</si>
  <si>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</si>
  <si>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</si>
  <si>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</si>
  <si>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</si>
  <si>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</si>
  <si>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</si>
  <si>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</si>
  <si>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</si>
  <si>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</si>
  <si>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</si>
  <si>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"Алютех-Новосибирск"</t>
  </si>
  <si>
    <t>декабрь</t>
  </si>
  <si>
    <t>АО "Птицефабрика Чикская"</t>
  </si>
  <si>
    <t>VII группа</t>
  </si>
  <si>
    <t>Итого: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</si>
</sst>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E25" sqref="E25:G2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0.318</v>
      </c>
      <c r="F13" s="23">
        <f>316.474/1000</f>
        <v>0.316474</v>
      </c>
      <c r="G13" s="21">
        <f aca="true" t="shared" si="0" ref="G13:G19">E13-F13</f>
        <v>0.0015260000000000273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8">
        <v>0.11</v>
      </c>
      <c r="F14" s="24">
        <f>103.797/1000</f>
        <v>0.103797</v>
      </c>
      <c r="G14" s="21">
        <f t="shared" si="0"/>
        <v>0.006203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4">
        <f>42.202/1000</f>
        <v>0.042201999999999996</v>
      </c>
      <c r="G15" s="21">
        <f t="shared" si="0"/>
        <v>0.016798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0.06</v>
      </c>
      <c r="F16" s="24">
        <f>89.726/1000</f>
        <v>0.089726</v>
      </c>
      <c r="G16" s="21">
        <f t="shared" si="0"/>
        <v>-0.029726000000000002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9">
        <v>1</v>
      </c>
      <c r="F17" s="24">
        <f>716.956/1000</f>
        <v>0.716956</v>
      </c>
      <c r="G17" s="21">
        <f t="shared" si="0"/>
        <v>0.28304399999999996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2">
        <v>0.432</v>
      </c>
      <c r="F18" s="24">
        <f>218.71/1000</f>
        <v>0.21871000000000002</v>
      </c>
      <c r="G18" s="21">
        <f t="shared" si="0"/>
        <v>0.21328999999999998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8">
        <v>0.232</v>
      </c>
      <c r="F19" s="24">
        <f>185.793/1000</f>
        <v>0.185793</v>
      </c>
      <c r="G19" s="21">
        <f t="shared" si="0"/>
        <v>0.046207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2">
        <v>0.044</v>
      </c>
      <c r="F20" s="24">
        <f>108.956/1000</f>
        <v>0.108956</v>
      </c>
      <c r="G20" s="21">
        <f>E20-F20</f>
        <v>-0.064956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0.018</v>
      </c>
      <c r="F21" s="24">
        <f>6.913/1000</f>
        <v>0.006913</v>
      </c>
      <c r="G21" s="21">
        <f>E21-F21</f>
        <v>0.011087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0.009</v>
      </c>
      <c r="F22" s="24">
        <f>13.74/1000</f>
        <v>0.01374</v>
      </c>
      <c r="G22" s="21">
        <f>E22-F22</f>
        <v>-0.004740000000000001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19">
        <v>0.11</v>
      </c>
      <c r="F23" s="24">
        <f>59.141/1000</f>
        <v>0.059141</v>
      </c>
      <c r="G23" s="21">
        <f>E23-F23</f>
        <v>0.050859</v>
      </c>
    </row>
    <row r="24" spans="1:7" ht="30">
      <c r="A24" s="16" t="s">
        <v>12</v>
      </c>
      <c r="B24" s="20" t="s">
        <v>32</v>
      </c>
      <c r="C24" s="20" t="s">
        <v>32</v>
      </c>
      <c r="D24" s="16" t="s">
        <v>33</v>
      </c>
      <c r="E24" s="19">
        <v>0.009</v>
      </c>
      <c r="F24" s="24">
        <f>9/1000</f>
        <v>0.009</v>
      </c>
      <c r="G24" s="21">
        <f>E24-F24</f>
        <v>0</v>
      </c>
    </row>
    <row r="25" spans="1:7" ht="15">
      <c r="A25" s="25" t="s">
        <v>34</v>
      </c>
      <c r="B25" s="25"/>
      <c r="C25" s="25"/>
      <c r="D25" s="25"/>
      <c r="E25" s="21">
        <f>SUM(E13:E24)</f>
        <v>2.4009999999999994</v>
      </c>
      <c r="F25" s="21">
        <f>SUM(F13:F24)</f>
        <v>1.8714080000000002</v>
      </c>
      <c r="G25" s="21">
        <f>SUM(G13:G24)</f>
        <v>0.529592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2022-08-05T07:03:07Z</cp:lastPrinted>
  <dcterms:created xsi:type="dcterms:W3CDTF">2008-10-01T13:21:49Z</dcterms:created>
  <dcterms:modified xsi:type="dcterms:W3CDTF">2023-05-19T06:25:56Z</dcterms:modified>
  <cp:category/>
  <cp:version/>
  <cp:contentType/>
  <cp:contentStatus/>
</cp:coreProperties>
</file>