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'стр.1'!$A$1:$G$30</definedName>
  </definedNames>
  <calcPr fullCalcOnLoad="1"/>
</workbook>
</file>

<file path=xl/comments1.xml><?xml version="1.0" encoding="utf-8"?>
<comments xmlns="http://schemas.openxmlformats.org/spreadsheetml/2006/main">
  <authors>
    <author>Яковлева Ирина Арнольдовна</author>
  </authors>
  <commentList>
    <comment ref="E15" authorId="0">
      <text>
        <r>
          <rPr>
            <b/>
            <sz val="9"/>
            <rFont val="Tahoma"/>
            <family val="2"/>
          </rPr>
          <t>с января по декабрь</t>
        </r>
        <r>
          <rPr>
            <sz val="9"/>
            <rFont val="Tahoma"/>
            <family val="2"/>
          </rPr>
          <t xml:space="preserve">
объем 0,059</t>
        </r>
      </text>
    </comment>
    <comment ref="E19" authorId="0">
      <text>
        <r>
          <rPr>
            <b/>
            <sz val="9"/>
            <rFont val="Tahoma"/>
            <family val="2"/>
          </rPr>
          <t>2 квартал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апрель, май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 xml:space="preserve">с января по декабрь объем 0,044
</t>
        </r>
      </text>
    </comment>
    <comment ref="E22" authorId="0">
      <text>
        <r>
          <rPr>
            <b/>
            <sz val="9"/>
            <rFont val="Tahoma"/>
            <family val="2"/>
          </rPr>
          <t>2 квартал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<sst xmlns="http://schemas.openxmlformats.org/spreadsheetml/2006/main" count="60" uniqueCount="32">
  <si>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</si>
  <si>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</si>
  <si>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</si>
  <si>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</si>
  <si>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</si>
  <si>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</si>
  <si>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</si>
  <si>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</si>
  <si>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</si>
  <si>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</si>
  <si>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</si>
  <si>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</si>
  <si>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</si>
  <si>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</si>
  <si>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</si>
  <si>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</si>
  <si>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</si>
  <si>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</si>
  <si>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</si>
  <si>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</si>
  <si>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</si>
  <si>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</si>
  <si>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</si>
  <si>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</si>
  <si>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</si>
  <si>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</si>
  <si>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</si>
  <si>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За</t>
  </si>
  <si>
    <t>2022 года</t>
  </si>
  <si>
    <t>ООО "Пепсико Холдингс"</t>
  </si>
  <si>
    <t>ООО "Промстроймонтаж"</t>
  </si>
  <si>
    <t>май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</si>
</sst>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Y25" sqref="Y25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26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27</v>
      </c>
      <c r="B7" s="11" t="s">
        <v>31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0" ht="15"/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f>0.15+0.01</f>
        <v>0.16</v>
      </c>
      <c r="F13" s="22">
        <f>(7345+3702)/1000000</f>
        <v>0.011047</v>
      </c>
      <c r="G13" s="21">
        <f aca="true" t="shared" si="0" ref="G13:G18">E13-F13</f>
        <v>0.148953</v>
      </c>
    </row>
    <row r="14" spans="1:7" ht="15" customHeight="1">
      <c r="A14" s="16" t="s">
        <v>12</v>
      </c>
      <c r="B14" s="17" t="s">
        <v>15</v>
      </c>
      <c r="C14" s="17" t="s">
        <v>15</v>
      </c>
      <c r="D14" s="16" t="s">
        <v>18</v>
      </c>
      <c r="E14" s="18">
        <v>0.7</v>
      </c>
      <c r="F14" s="19">
        <f>29884/1000000</f>
        <v>0.029884</v>
      </c>
      <c r="G14" s="21">
        <f t="shared" si="0"/>
        <v>0.6701159999999999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19">
        <f>24399/1000000</f>
        <v>0.024399</v>
      </c>
      <c r="G15" s="21">
        <f t="shared" si="0"/>
        <v>0.03460099999999999</v>
      </c>
    </row>
    <row r="16" spans="1:7" ht="16.5" customHeight="1">
      <c r="A16" s="16" t="s">
        <v>12</v>
      </c>
      <c r="B16" s="17" t="s">
        <v>16</v>
      </c>
      <c r="C16" s="17" t="s">
        <v>16</v>
      </c>
      <c r="D16" s="16" t="s">
        <v>18</v>
      </c>
      <c r="E16" s="19">
        <v>0.04</v>
      </c>
      <c r="F16" s="19">
        <f>65438/1000000</f>
        <v>0.065438</v>
      </c>
      <c r="G16" s="21">
        <f t="shared" si="0"/>
        <v>-0.025437999999999995</v>
      </c>
    </row>
    <row r="17" spans="1:7" ht="33.75" customHeight="1">
      <c r="A17" s="16" t="s">
        <v>12</v>
      </c>
      <c r="B17" s="17" t="s">
        <v>13</v>
      </c>
      <c r="C17" s="17" t="s">
        <v>19</v>
      </c>
      <c r="D17" s="16" t="s">
        <v>17</v>
      </c>
      <c r="E17" s="19">
        <v>0.05</v>
      </c>
      <c r="F17" s="18">
        <v>0</v>
      </c>
      <c r="G17" s="21">
        <f t="shared" si="0"/>
        <v>0.05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3">
        <v>0.432</v>
      </c>
      <c r="F18" s="19">
        <f>22147/1000000</f>
        <v>0.022147</v>
      </c>
      <c r="G18" s="21">
        <f t="shared" si="0"/>
        <v>0.409853</v>
      </c>
    </row>
    <row r="19" spans="1:7" ht="30">
      <c r="A19" s="16" t="s">
        <v>12</v>
      </c>
      <c r="B19" s="20" t="s">
        <v>29</v>
      </c>
      <c r="C19" s="20" t="s">
        <v>29</v>
      </c>
      <c r="D19" s="16" t="s">
        <v>17</v>
      </c>
      <c r="E19" s="18">
        <f>0.696/3</f>
        <v>0.23199999999999998</v>
      </c>
      <c r="F19" s="19">
        <f>113516/1000000</f>
        <v>0.113516</v>
      </c>
      <c r="G19" s="21"/>
    </row>
    <row r="20" spans="1:7" ht="15">
      <c r="A20" s="16" t="s">
        <v>25</v>
      </c>
      <c r="B20" s="17" t="s">
        <v>20</v>
      </c>
      <c r="C20" s="17" t="s">
        <v>20</v>
      </c>
      <c r="D20" s="16" t="s">
        <v>22</v>
      </c>
      <c r="E20" s="23">
        <f>30/1000</f>
        <v>0.03</v>
      </c>
      <c r="F20" s="19">
        <f>19654/1000000</f>
        <v>0.019654</v>
      </c>
      <c r="G20" s="21">
        <f>E20-F20</f>
        <v>0.010345999999999998</v>
      </c>
    </row>
    <row r="21" spans="1:7" ht="15">
      <c r="A21" s="16" t="s">
        <v>25</v>
      </c>
      <c r="B21" s="17" t="s">
        <v>21</v>
      </c>
      <c r="C21" s="17" t="s">
        <v>21</v>
      </c>
      <c r="D21" s="16" t="s">
        <v>22</v>
      </c>
      <c r="E21" s="18">
        <v>0.044</v>
      </c>
      <c r="F21" s="19">
        <f>2171/1000000</f>
        <v>0.002171</v>
      </c>
      <c r="G21" s="21">
        <f>E21-F21</f>
        <v>0.041829</v>
      </c>
    </row>
    <row r="22" spans="1:7" ht="15">
      <c r="A22" s="16" t="s">
        <v>25</v>
      </c>
      <c r="B22" s="17" t="s">
        <v>23</v>
      </c>
      <c r="C22" s="17" t="s">
        <v>23</v>
      </c>
      <c r="D22" s="16" t="s">
        <v>22</v>
      </c>
      <c r="E22" s="18">
        <f>0.0143/3</f>
        <v>0.0047666666666666664</v>
      </c>
      <c r="F22" s="19">
        <f>1648/1000000</f>
        <v>0.001648</v>
      </c>
      <c r="G22" s="21">
        <f>E22-F22</f>
        <v>0.0031186666666666663</v>
      </c>
    </row>
    <row r="23" spans="1:7" ht="30">
      <c r="A23" s="16" t="s">
        <v>12</v>
      </c>
      <c r="B23" s="20" t="s">
        <v>30</v>
      </c>
      <c r="C23" s="20" t="s">
        <v>30</v>
      </c>
      <c r="D23" s="16" t="s">
        <v>22</v>
      </c>
      <c r="E23" s="19">
        <v>0.0045</v>
      </c>
      <c r="F23" s="19">
        <v>0</v>
      </c>
      <c r="G23" s="21">
        <f>E23-F23</f>
        <v>0.0045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2020-12-23T09:16:09Z</cp:lastPrinted>
  <dcterms:created xsi:type="dcterms:W3CDTF">2008-10-01T13:21:49Z</dcterms:created>
  <dcterms:modified xsi:type="dcterms:W3CDTF">2022-06-06T12:23:13Z</dcterms:modified>
  <cp:category/>
  <cp:version/>
  <cp:contentType/>
  <cp:contentStatus/>
</cp:coreProperties>
</file>