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'стр.1'!$A$1:$G$25</definedName>
  </definedNames>
  <calcPr fullCalcOnLoad="1"/>
</workbook>
</file>

<file path=xl/sharedStrings.xml><?xml version="1.0" encoding="utf-8"?>
<sst xmlns="http://schemas.openxmlformats.org/spreadsheetml/2006/main" count="69" uniqueCount="35">
  <si>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</si>
  <si>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</si>
  <si>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</si>
  <si>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</si>
  <si>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</si>
  <si>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</si>
  <si>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</si>
  <si>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</si>
  <si>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</si>
  <si>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</si>
  <si>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</si>
  <si>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</si>
  <si>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</si>
  <si>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</si>
  <si>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</si>
  <si>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</si>
  <si>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</si>
  <si>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</si>
  <si>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</si>
  <si>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</si>
  <si>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</si>
  <si>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</si>
  <si>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</si>
  <si>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</si>
  <si>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</si>
  <si>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</si>
  <si>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ООО "ПепсиКо Холдингс"</t>
  </si>
  <si>
    <t>2023г.</t>
  </si>
  <si>
    <t xml:space="preserve">ООО "Проект-Девелопмент" </t>
  </si>
  <si>
    <t>ООО "Алютех-Новосибирск"</t>
  </si>
  <si>
    <t>АО "Птицефабрика Чикская"</t>
  </si>
  <si>
    <t>за</t>
  </si>
  <si>
    <t>ООО "СДВМ"</t>
  </si>
  <si>
    <t>Итого</t>
  </si>
  <si>
    <t>май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</si>
</sst>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176" fontId="20" fillId="0" borderId="11" xfId="0" applyNumberFormat="1" applyFont="1" applyBorder="1" applyAlignment="1">
      <alignment horizontal="left"/>
    </xf>
    <xf numFmtId="0" fontId="2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zoomScalePageLayoutView="0" workbookViewId="0" topLeftCell="A1">
      <selection activeCell="E17" sqref="E17:G24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25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31</v>
      </c>
      <c r="B7" s="11" t="s">
        <v>34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16</v>
      </c>
      <c r="E13" s="19">
        <v>0.027</v>
      </c>
      <c r="F13" s="19">
        <f>(12.243+3.217)/1000</f>
        <v>0.015460000000000002</v>
      </c>
      <c r="G13" s="19">
        <f>E13-F13</f>
        <v>0.011539999999999998</v>
      </c>
    </row>
    <row r="14" spans="1:7" ht="34.5" customHeight="1">
      <c r="A14" s="16" t="s">
        <v>12</v>
      </c>
      <c r="B14" s="17" t="s">
        <v>28</v>
      </c>
      <c r="C14" s="17" t="s">
        <v>18</v>
      </c>
      <c r="D14" s="16" t="s">
        <v>16</v>
      </c>
      <c r="E14" s="19">
        <v>0.3</v>
      </c>
      <c r="F14" s="19">
        <f>25.408/1000</f>
        <v>0.025408</v>
      </c>
      <c r="G14" s="19">
        <f aca="true" t="shared" si="0" ref="G14:G25">E14-F14</f>
        <v>0.274592</v>
      </c>
    </row>
    <row r="15" spans="1:7" ht="15" customHeight="1">
      <c r="A15" s="16" t="s">
        <v>12</v>
      </c>
      <c r="B15" s="17" t="s">
        <v>13</v>
      </c>
      <c r="C15" s="17" t="s">
        <v>13</v>
      </c>
      <c r="D15" s="16" t="s">
        <v>17</v>
      </c>
      <c r="E15" s="19">
        <v>0.08</v>
      </c>
      <c r="F15" s="19">
        <f>19.464/1000</f>
        <v>0.019464</v>
      </c>
      <c r="G15" s="19">
        <f t="shared" si="0"/>
        <v>0.060536000000000006</v>
      </c>
    </row>
    <row r="16" spans="1:7" ht="15" customHeight="1">
      <c r="A16" s="16" t="s">
        <v>12</v>
      </c>
      <c r="B16" s="17" t="s">
        <v>14</v>
      </c>
      <c r="C16" s="17" t="s">
        <v>14</v>
      </c>
      <c r="D16" s="16" t="s">
        <v>17</v>
      </c>
      <c r="E16" s="20">
        <v>0.045</v>
      </c>
      <c r="F16" s="20">
        <f>31.21/1000</f>
        <v>0.03121</v>
      </c>
      <c r="G16" s="19">
        <f t="shared" si="0"/>
        <v>0.013789999999999997</v>
      </c>
    </row>
    <row r="17" spans="1:7" ht="16.5" customHeight="1">
      <c r="A17" s="16" t="s">
        <v>12</v>
      </c>
      <c r="B17" s="17" t="s">
        <v>15</v>
      </c>
      <c r="C17" s="17" t="s">
        <v>15</v>
      </c>
      <c r="D17" s="16" t="s">
        <v>17</v>
      </c>
      <c r="E17" s="20">
        <v>0.05</v>
      </c>
      <c r="F17" s="20">
        <f>90.477/1000</f>
        <v>0.090477</v>
      </c>
      <c r="G17" s="19">
        <f t="shared" si="0"/>
        <v>-0.040477</v>
      </c>
    </row>
    <row r="18" spans="1:7" ht="30">
      <c r="A18" s="16" t="s">
        <v>12</v>
      </c>
      <c r="B18" s="18" t="s">
        <v>23</v>
      </c>
      <c r="C18" s="18" t="s">
        <v>23</v>
      </c>
      <c r="D18" s="16" t="s">
        <v>16</v>
      </c>
      <c r="E18" s="23">
        <v>0.05</v>
      </c>
      <c r="F18" s="20">
        <f>55.606/1000</f>
        <v>0.055606</v>
      </c>
      <c r="G18" s="19">
        <f t="shared" si="0"/>
        <v>-0.005606</v>
      </c>
    </row>
    <row r="19" spans="1:7" ht="30">
      <c r="A19" s="16" t="s">
        <v>12</v>
      </c>
      <c r="B19" s="18" t="s">
        <v>29</v>
      </c>
      <c r="C19" s="18" t="s">
        <v>29</v>
      </c>
      <c r="D19" s="16" t="s">
        <v>17</v>
      </c>
      <c r="E19" s="20">
        <v>0.05</v>
      </c>
      <c r="F19" s="20">
        <f>4.408/1000</f>
        <v>0.0044080000000000005</v>
      </c>
      <c r="G19" s="19">
        <f t="shared" si="0"/>
        <v>0.045592</v>
      </c>
    </row>
    <row r="20" spans="1:7" ht="30">
      <c r="A20" s="16" t="s">
        <v>12</v>
      </c>
      <c r="B20" s="18" t="s">
        <v>26</v>
      </c>
      <c r="C20" s="18" t="s">
        <v>26</v>
      </c>
      <c r="D20" s="16" t="s">
        <v>16</v>
      </c>
      <c r="E20" s="20">
        <v>0.3</v>
      </c>
      <c r="F20" s="20">
        <f>154.088/1000</f>
        <v>0.154088</v>
      </c>
      <c r="G20" s="19">
        <f t="shared" si="0"/>
        <v>0.145912</v>
      </c>
    </row>
    <row r="21" spans="1:7" ht="30">
      <c r="A21" s="16" t="s">
        <v>12</v>
      </c>
      <c r="B21" s="18" t="s">
        <v>30</v>
      </c>
      <c r="C21" s="18" t="s">
        <v>30</v>
      </c>
      <c r="D21" s="16" t="s">
        <v>17</v>
      </c>
      <c r="E21" s="20">
        <v>0.505</v>
      </c>
      <c r="F21" s="20">
        <f>0.808/1000</f>
        <v>0.000808</v>
      </c>
      <c r="G21" s="19">
        <f t="shared" si="0"/>
        <v>0.504192</v>
      </c>
    </row>
    <row r="22" spans="1:7" ht="15">
      <c r="A22" s="16" t="s">
        <v>12</v>
      </c>
      <c r="B22" s="18" t="s">
        <v>32</v>
      </c>
      <c r="C22" s="18" t="s">
        <v>32</v>
      </c>
      <c r="D22" s="16" t="s">
        <v>21</v>
      </c>
      <c r="E22" s="20">
        <v>0.002</v>
      </c>
      <c r="F22" s="20">
        <f>1.161/1000</f>
        <v>0.0011610000000000001</v>
      </c>
      <c r="G22" s="19">
        <f t="shared" si="0"/>
        <v>0.0008389999999999999</v>
      </c>
    </row>
    <row r="23" spans="1:7" ht="15">
      <c r="A23" s="16" t="s">
        <v>24</v>
      </c>
      <c r="B23" s="17" t="s">
        <v>19</v>
      </c>
      <c r="C23" s="17" t="s">
        <v>19</v>
      </c>
      <c r="D23" s="16" t="s">
        <v>17</v>
      </c>
      <c r="E23" s="19">
        <v>0.044</v>
      </c>
      <c r="F23" s="19">
        <f>76.899/1000</f>
        <v>0.076899</v>
      </c>
      <c r="G23" s="19">
        <f t="shared" si="0"/>
        <v>-0.032899</v>
      </c>
    </row>
    <row r="24" spans="1:7" ht="15">
      <c r="A24" s="16" t="s">
        <v>24</v>
      </c>
      <c r="B24" s="17" t="s">
        <v>20</v>
      </c>
      <c r="C24" s="17" t="s">
        <v>20</v>
      </c>
      <c r="D24" s="16" t="s">
        <v>21</v>
      </c>
      <c r="E24" s="19">
        <v>0.004</v>
      </c>
      <c r="F24" s="19">
        <f>2.539/1000</f>
        <v>0.002539</v>
      </c>
      <c r="G24" s="19">
        <f t="shared" si="0"/>
        <v>0.001461</v>
      </c>
    </row>
    <row r="25" spans="1:7" ht="15">
      <c r="A25" s="16" t="s">
        <v>24</v>
      </c>
      <c r="B25" s="17" t="s">
        <v>22</v>
      </c>
      <c r="C25" s="17" t="s">
        <v>22</v>
      </c>
      <c r="D25" s="16" t="s">
        <v>21</v>
      </c>
      <c r="E25" s="20">
        <v>0.002</v>
      </c>
      <c r="F25" s="19">
        <f>3.407/1000</f>
        <v>0.003407</v>
      </c>
      <c r="G25" s="19">
        <f t="shared" si="0"/>
        <v>-0.0014069999999999998</v>
      </c>
    </row>
    <row r="26" spans="1:7" ht="15">
      <c r="A26" s="21" t="s">
        <v>33</v>
      </c>
      <c r="B26" s="21"/>
      <c r="C26" s="21"/>
      <c r="D26" s="21"/>
      <c r="E26" s="22">
        <f>SUM(E13:E25)</f>
        <v>1.459</v>
      </c>
      <c r="F26" s="22">
        <f>SUM(F13:F25)</f>
        <v>0.48093499999999995</v>
      </c>
      <c r="G26" s="22">
        <f>SUM(G13:G25)</f>
        <v>0.978065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2023-06-06T08:11:10Z</cp:lastPrinted>
  <dcterms:created xsi:type="dcterms:W3CDTF">2008-10-01T13:21:49Z</dcterms:created>
  <dcterms:modified xsi:type="dcterms:W3CDTF">2023-06-06T08:13:12Z</dcterms:modified>
  <cp:category/>
  <cp:version/>
  <cp:contentType/>
  <cp:contentStatus/>
</cp:coreProperties>
</file>