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'стр.1'!$A$1:$G$30</definedName>
  </definedNames>
  <calcPr fullCalcOnLoad="1"/>
</workbook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<sst xmlns="http://schemas.openxmlformats.org/spreadsheetml/2006/main" count="60" uniqueCount="32">
  <si>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</si>
  <si>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</si>
  <si>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</si>
  <si>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</si>
  <si>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</si>
  <si>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</si>
  <si>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</si>
  <si>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</si>
  <si>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</si>
  <si>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</si>
  <si>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</si>
  <si>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</si>
  <si>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</si>
  <si>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</si>
  <si>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</si>
  <si>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</si>
  <si>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</si>
  <si>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</si>
  <si>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</si>
  <si>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</si>
  <si>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</si>
  <si>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</si>
  <si>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</si>
  <si>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</si>
  <si>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</si>
  <si>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</si>
  <si>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</si>
  <si>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За</t>
  </si>
  <si>
    <t>2022 года</t>
  </si>
  <si>
    <t>ООО "Пепсико Холдингс"</t>
  </si>
  <si>
    <t>ООО "Промстроймонтаж"</t>
  </si>
  <si>
    <t>март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</si>
</sst>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AB21" sqref="AB2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26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2">
        <f>0.315</f>
        <v>0.315</v>
      </c>
      <c r="F13" s="22">
        <f>(211.164+10.732)/1000</f>
        <v>0.22189599999999998</v>
      </c>
      <c r="G13" s="21">
        <f aca="true" t="shared" si="0" ref="G13:G18">E13-F13</f>
        <v>0.09310400000000002</v>
      </c>
    </row>
    <row r="14" spans="1:7" ht="15" customHeight="1">
      <c r="A14" s="16" t="s">
        <v>12</v>
      </c>
      <c r="B14" s="17" t="s">
        <v>15</v>
      </c>
      <c r="C14" s="17" t="s">
        <v>15</v>
      </c>
      <c r="D14" s="16" t="s">
        <v>18</v>
      </c>
      <c r="E14" s="22">
        <v>0.085</v>
      </c>
      <c r="F14" s="19">
        <f>74.297/1000</f>
        <v>0.074297</v>
      </c>
      <c r="G14" s="21">
        <f t="shared" si="0"/>
        <v>0.010703000000000004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2">
        <v>0.059</v>
      </c>
      <c r="F15" s="18">
        <f>56.572/1000</f>
        <v>0.056572000000000004</v>
      </c>
      <c r="G15" s="21">
        <f t="shared" si="0"/>
        <v>0.0024279999999999927</v>
      </c>
    </row>
    <row r="16" spans="1:7" ht="16.5" customHeight="1">
      <c r="A16" s="16" t="s">
        <v>12</v>
      </c>
      <c r="B16" s="17" t="s">
        <v>16</v>
      </c>
      <c r="C16" s="17" t="s">
        <v>16</v>
      </c>
      <c r="D16" s="16" t="s">
        <v>18</v>
      </c>
      <c r="E16" s="23">
        <v>0.05</v>
      </c>
      <c r="F16" s="19">
        <f>74.582/1000</f>
        <v>0.074582</v>
      </c>
      <c r="G16" s="21">
        <f t="shared" si="0"/>
        <v>-0.024581999999999993</v>
      </c>
    </row>
    <row r="17" spans="1:7" ht="33.75" customHeight="1">
      <c r="A17" s="16" t="s">
        <v>12</v>
      </c>
      <c r="B17" s="17" t="s">
        <v>13</v>
      </c>
      <c r="C17" s="17" t="s">
        <v>19</v>
      </c>
      <c r="D17" s="16" t="s">
        <v>17</v>
      </c>
      <c r="E17" s="23">
        <v>0.7</v>
      </c>
      <c r="F17" s="18">
        <f>423.878/1000</f>
        <v>0.423878</v>
      </c>
      <c r="G17" s="21">
        <f t="shared" si="0"/>
        <v>0.276122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4">
        <v>0.432</v>
      </c>
      <c r="F18" s="21">
        <f>177.097/1000</f>
        <v>0.177097</v>
      </c>
      <c r="G18" s="21">
        <f t="shared" si="0"/>
        <v>0.254903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24">
        <v>0.232</v>
      </c>
      <c r="F19" s="19">
        <f>165.409/1000</f>
        <v>0.165409</v>
      </c>
      <c r="G19" s="21"/>
    </row>
    <row r="20" spans="1:7" ht="15">
      <c r="A20" s="16" t="s">
        <v>25</v>
      </c>
      <c r="B20" s="17" t="s">
        <v>20</v>
      </c>
      <c r="C20" s="17" t="s">
        <v>20</v>
      </c>
      <c r="D20" s="16" t="s">
        <v>22</v>
      </c>
      <c r="E20" s="24">
        <v>0.044</v>
      </c>
      <c r="F20" s="18">
        <f>10.101/1000</f>
        <v>0.010101</v>
      </c>
      <c r="G20" s="21">
        <f>E20-F20</f>
        <v>0.033899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22</v>
      </c>
      <c r="E21" s="22">
        <v>0.016</v>
      </c>
      <c r="F21" s="18">
        <f>5.929/1000</f>
        <v>0.005929</v>
      </c>
      <c r="G21" s="21">
        <f>E21-F21</f>
        <v>0.010071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22">
        <v>0.008</v>
      </c>
      <c r="F22" s="18">
        <f>9.198/1000</f>
        <v>0.009198</v>
      </c>
      <c r="G22" s="21">
        <f>E22-F22</f>
        <v>-0.0011979999999999994</v>
      </c>
    </row>
    <row r="23" spans="1:7" ht="30">
      <c r="A23" s="16" t="s">
        <v>12</v>
      </c>
      <c r="B23" s="20" t="s">
        <v>30</v>
      </c>
      <c r="C23" s="20" t="s">
        <v>30</v>
      </c>
      <c r="D23" s="16" t="s">
        <v>22</v>
      </c>
      <c r="E23" s="23">
        <v>0.11</v>
      </c>
      <c r="F23" s="19">
        <f>33.497/1000</f>
        <v>0.033497</v>
      </c>
      <c r="G23" s="21">
        <f>E23-F23</f>
        <v>0.076503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2020-12-23T09:16:09Z</cp:lastPrinted>
  <dcterms:created xsi:type="dcterms:W3CDTF">2008-10-01T13:21:49Z</dcterms:created>
  <dcterms:modified xsi:type="dcterms:W3CDTF">2022-04-08T09:11:25Z</dcterms:modified>
  <cp:category/>
  <cp:version/>
  <cp:contentType/>
  <cp:contentStatus/>
</cp:coreProperties>
</file>