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'стр.1'!$A$1:$G$26</definedName>
  </definedNames>
  <calcPr fullCalcOnLoad="1"/>
</workbook>
</file>

<file path=xl/sharedStrings.xml><?xml version="1.0" encoding="utf-8"?>
<sst xmlns="http://schemas.openxmlformats.org/spreadsheetml/2006/main" count="73" uniqueCount="36">
  <si>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</si>
  <si>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</si>
  <si>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</si>
  <si>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</si>
  <si>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</si>
  <si>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</si>
  <si>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</si>
  <si>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</si>
  <si>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</si>
  <si>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</si>
  <si>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</si>
  <si>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</si>
  <si>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</si>
  <si>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</si>
  <si>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</si>
  <si>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</si>
  <si>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</si>
  <si>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</si>
  <si>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</si>
  <si>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</si>
  <si>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</si>
  <si>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</si>
  <si>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</si>
  <si>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</si>
  <si>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</si>
  <si>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</si>
  <si>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ООО "ПепсиКо Холдингс"</t>
  </si>
  <si>
    <t>2023г.</t>
  </si>
  <si>
    <t xml:space="preserve">ООО "Проект-Девелопмент" </t>
  </si>
  <si>
    <t>ООО "Алютех-Новосибирск"</t>
  </si>
  <si>
    <t>АО "Птицефабрика Чикская"</t>
  </si>
  <si>
    <t>за</t>
  </si>
  <si>
    <t>ООО "СДВМ"</t>
  </si>
  <si>
    <t>Итого</t>
  </si>
  <si>
    <t>ООО "Автоцентр Новосибирск "</t>
  </si>
  <si>
    <t>август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</si>
</sst>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"/>
    <numFmt numFmtId="182" formatCode="0.00000"/>
    <numFmt numFmtId="183" formatCode="0.000000"/>
    <numFmt numFmtId="184" formatCode="0.00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left" wrapText="1"/>
    </xf>
    <xf numFmtId="178" fontId="20" fillId="0" borderId="11" xfId="0" applyNumberFormat="1" applyFont="1" applyFill="1" applyBorder="1" applyAlignment="1">
      <alignment horizontal="center" wrapText="1"/>
    </xf>
    <xf numFmtId="178" fontId="20" fillId="0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178" fontId="20" fillId="0" borderId="11" xfId="0" applyNumberFormat="1" applyFont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179" fontId="20" fillId="0" borderId="11" xfId="0" applyNumberFormat="1" applyFont="1" applyFill="1" applyBorder="1" applyAlignment="1">
      <alignment horizontal="center"/>
    </xf>
    <xf numFmtId="179" fontId="20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3">
      <selection activeCell="F32" sqref="F32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25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31</v>
      </c>
      <c r="B7" s="11" t="s">
        <v>35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16</v>
      </c>
      <c r="E13" s="19">
        <v>0.005</v>
      </c>
      <c r="F13" s="19">
        <f>4.077/1000</f>
        <v>0.004077</v>
      </c>
      <c r="G13" s="19">
        <f>E13-F13</f>
        <v>0.0009230000000000002</v>
      </c>
    </row>
    <row r="14" spans="1:7" ht="34.5" customHeight="1">
      <c r="A14" s="16" t="s">
        <v>12</v>
      </c>
      <c r="B14" s="17" t="s">
        <v>28</v>
      </c>
      <c r="C14" s="17" t="s">
        <v>18</v>
      </c>
      <c r="D14" s="16" t="s">
        <v>16</v>
      </c>
      <c r="E14" s="19">
        <v>0.05</v>
      </c>
      <c r="F14" s="19">
        <v>0</v>
      </c>
      <c r="G14" s="19">
        <f aca="true" t="shared" si="0" ref="G14:G26">E14-F14</f>
        <v>0.05</v>
      </c>
    </row>
    <row r="15" spans="1:7" ht="15" customHeight="1">
      <c r="A15" s="16" t="s">
        <v>12</v>
      </c>
      <c r="B15" s="17" t="s">
        <v>13</v>
      </c>
      <c r="C15" s="17" t="s">
        <v>13</v>
      </c>
      <c r="D15" s="16" t="s">
        <v>17</v>
      </c>
      <c r="E15" s="19">
        <v>0.08</v>
      </c>
      <c r="F15" s="19">
        <f>24.598/1000</f>
        <v>0.024598</v>
      </c>
      <c r="G15" s="19">
        <f t="shared" si="0"/>
        <v>0.05540200000000001</v>
      </c>
    </row>
    <row r="16" spans="1:7" ht="15" customHeight="1">
      <c r="A16" s="16" t="s">
        <v>12</v>
      </c>
      <c r="B16" s="17" t="s">
        <v>14</v>
      </c>
      <c r="C16" s="17" t="s">
        <v>14</v>
      </c>
      <c r="D16" s="16" t="s">
        <v>17</v>
      </c>
      <c r="E16" s="20">
        <v>0.03</v>
      </c>
      <c r="F16" s="20">
        <f>22.673/1000</f>
        <v>0.022673</v>
      </c>
      <c r="G16" s="19">
        <f t="shared" si="0"/>
        <v>0.007327</v>
      </c>
    </row>
    <row r="17" spans="1:7" ht="16.5" customHeight="1">
      <c r="A17" s="16" t="s">
        <v>12</v>
      </c>
      <c r="B17" s="17" t="s">
        <v>15</v>
      </c>
      <c r="C17" s="17" t="s">
        <v>15</v>
      </c>
      <c r="D17" s="16" t="s">
        <v>17</v>
      </c>
      <c r="E17" s="20">
        <v>0.06</v>
      </c>
      <c r="F17" s="20">
        <f>89.638/1000</f>
        <v>0.08963800000000001</v>
      </c>
      <c r="G17" s="19">
        <f t="shared" si="0"/>
        <v>-0.02963800000000001</v>
      </c>
    </row>
    <row r="18" spans="1:7" ht="30">
      <c r="A18" s="16" t="s">
        <v>12</v>
      </c>
      <c r="B18" s="18" t="s">
        <v>23</v>
      </c>
      <c r="C18" s="18" t="s">
        <v>23</v>
      </c>
      <c r="D18" s="16" t="s">
        <v>16</v>
      </c>
      <c r="E18" s="23">
        <v>0.03</v>
      </c>
      <c r="F18" s="20">
        <f>21.658/1000</f>
        <v>0.021658</v>
      </c>
      <c r="G18" s="19">
        <f t="shared" si="0"/>
        <v>0.008341999999999999</v>
      </c>
    </row>
    <row r="19" spans="1:7" ht="30">
      <c r="A19" s="16" t="s">
        <v>12</v>
      </c>
      <c r="B19" s="18" t="s">
        <v>29</v>
      </c>
      <c r="C19" s="18" t="s">
        <v>29</v>
      </c>
      <c r="D19" s="16" t="s">
        <v>17</v>
      </c>
      <c r="E19" s="20">
        <v>0.05</v>
      </c>
      <c r="F19" s="20">
        <f>2.268/1000</f>
        <v>0.0022679999999999996</v>
      </c>
      <c r="G19" s="19">
        <f t="shared" si="0"/>
        <v>0.047732000000000004</v>
      </c>
    </row>
    <row r="20" spans="1:7" ht="30">
      <c r="A20" s="16" t="s">
        <v>12</v>
      </c>
      <c r="B20" s="18" t="s">
        <v>26</v>
      </c>
      <c r="C20" s="18" t="s">
        <v>26</v>
      </c>
      <c r="D20" s="16" t="s">
        <v>16</v>
      </c>
      <c r="E20" s="20">
        <v>0.3</v>
      </c>
      <c r="F20" s="20">
        <f>160.277/1000</f>
        <v>0.16027699999999998</v>
      </c>
      <c r="G20" s="19">
        <f t="shared" si="0"/>
        <v>0.139723</v>
      </c>
    </row>
    <row r="21" spans="1:7" ht="30">
      <c r="A21" s="16" t="s">
        <v>12</v>
      </c>
      <c r="B21" s="18" t="s">
        <v>30</v>
      </c>
      <c r="C21" s="18" t="s">
        <v>30</v>
      </c>
      <c r="D21" s="16" t="s">
        <v>17</v>
      </c>
      <c r="E21" s="20">
        <v>0.4</v>
      </c>
      <c r="F21" s="20">
        <v>0</v>
      </c>
      <c r="G21" s="19">
        <f t="shared" si="0"/>
        <v>0.4</v>
      </c>
    </row>
    <row r="22" spans="1:7" ht="15">
      <c r="A22" s="16" t="s">
        <v>12</v>
      </c>
      <c r="B22" s="18" t="s">
        <v>32</v>
      </c>
      <c r="C22" s="18" t="s">
        <v>32</v>
      </c>
      <c r="D22" s="16" t="s">
        <v>21</v>
      </c>
      <c r="E22" s="20">
        <v>0</v>
      </c>
      <c r="F22" s="20">
        <v>0</v>
      </c>
      <c r="G22" s="19">
        <f t="shared" si="0"/>
        <v>0</v>
      </c>
    </row>
    <row r="23" spans="1:7" ht="30">
      <c r="A23" s="16" t="s">
        <v>12</v>
      </c>
      <c r="B23" s="18" t="s">
        <v>34</v>
      </c>
      <c r="C23" s="18" t="s">
        <v>34</v>
      </c>
      <c r="D23" s="16" t="s">
        <v>17</v>
      </c>
      <c r="E23" s="20">
        <v>0.0053</v>
      </c>
      <c r="F23" s="24">
        <f>0.42/1000</f>
        <v>0.00041999999999999996</v>
      </c>
      <c r="G23" s="19">
        <f>E23-F23</f>
        <v>0.00488</v>
      </c>
    </row>
    <row r="24" spans="1:7" ht="15">
      <c r="A24" s="16" t="s">
        <v>24</v>
      </c>
      <c r="B24" s="17" t="s">
        <v>19</v>
      </c>
      <c r="C24" s="17" t="s">
        <v>19</v>
      </c>
      <c r="D24" s="16" t="s">
        <v>17</v>
      </c>
      <c r="E24" s="19">
        <v>0.044</v>
      </c>
      <c r="F24" s="19">
        <f>68.45/1000</f>
        <v>0.06845</v>
      </c>
      <c r="G24" s="19">
        <f t="shared" si="0"/>
        <v>-0.02445</v>
      </c>
    </row>
    <row r="25" spans="1:7" ht="15">
      <c r="A25" s="16" t="s">
        <v>24</v>
      </c>
      <c r="B25" s="17" t="s">
        <v>20</v>
      </c>
      <c r="C25" s="17" t="s">
        <v>20</v>
      </c>
      <c r="D25" s="16" t="s">
        <v>21</v>
      </c>
      <c r="E25" s="19">
        <v>0.0024</v>
      </c>
      <c r="F25" s="19">
        <f>2.044/1000</f>
        <v>0.0020440000000000002</v>
      </c>
      <c r="G25" s="19">
        <f t="shared" si="0"/>
        <v>0.00035599999999999955</v>
      </c>
    </row>
    <row r="26" spans="1:7" ht="15">
      <c r="A26" s="16" t="s">
        <v>24</v>
      </c>
      <c r="B26" s="17" t="s">
        <v>22</v>
      </c>
      <c r="C26" s="17" t="s">
        <v>22</v>
      </c>
      <c r="D26" s="16" t="s">
        <v>21</v>
      </c>
      <c r="E26" s="24">
        <v>0.0005</v>
      </c>
      <c r="F26" s="25">
        <f>0.937/1000</f>
        <v>0.000937</v>
      </c>
      <c r="G26" s="19">
        <f t="shared" si="0"/>
        <v>-0.000437</v>
      </c>
    </row>
    <row r="27" spans="1:7" ht="15">
      <c r="A27" s="21" t="s">
        <v>33</v>
      </c>
      <c r="B27" s="21"/>
      <c r="C27" s="21"/>
      <c r="D27" s="21"/>
      <c r="E27" s="22">
        <f>SUM(E13:E26)</f>
        <v>1.0572</v>
      </c>
      <c r="F27" s="22">
        <f>SUM(F13:F26)</f>
        <v>0.39703999999999995</v>
      </c>
      <c r="G27" s="22">
        <f>SUM(G13:G26)</f>
        <v>0.6601600000000001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2023-07-12T04:38:24Z</cp:lastPrinted>
  <dcterms:created xsi:type="dcterms:W3CDTF">2008-10-01T13:21:49Z</dcterms:created>
  <dcterms:modified xsi:type="dcterms:W3CDTF">2023-09-07T04:05:07Z</dcterms:modified>
  <cp:category/>
  <cp:version/>
  <cp:contentType/>
  <cp:contentStatus/>
</cp:coreProperties>
</file>