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<sst xmlns="http://schemas.openxmlformats.org/spreadsheetml/2006/main" count="73" uniqueCount="36">
  <si>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</si>
  <si>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</si>
  <si>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</si>
  <si>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</si>
  <si>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</si>
  <si>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</si>
  <si>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</si>
  <si>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</si>
  <si>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</si>
  <si>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</si>
  <si>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</si>
  <si>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</si>
  <si>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</si>
  <si>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</si>
  <si>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</si>
  <si>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</si>
  <si>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</si>
  <si>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</si>
  <si>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</si>
  <si>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</si>
  <si>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</si>
  <si>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</si>
  <si>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</si>
  <si>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</si>
  <si>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</si>
  <si>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</si>
  <si>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</si>
  <si>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</si>
  <si>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</si>
  <si>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</si>
  <si>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сентябрь</t>
  </si>
  <si>
    <t>к приказу ФАС России от 08.12.2022 №960/22</t>
  </si>
  <si>
    <t>2023 год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</si>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</sst>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C28" sqref="C2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31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30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33</v>
      </c>
      <c r="F11" s="12" t="s">
        <v>34</v>
      </c>
      <c r="G11" s="12" t="s">
        <v>35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19">
        <v>0.027</v>
      </c>
      <c r="F13" s="19">
        <f>11.076/1000</f>
        <v>0.011076</v>
      </c>
      <c r="G13" s="19">
        <f>E13-F13</f>
        <v>0.015924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19">
        <v>0.2</v>
      </c>
      <c r="F14" s="19">
        <v>0</v>
      </c>
      <c r="G14" s="19">
        <f aca="true" t="shared" si="0" ref="G14:G26">E14-F14</f>
        <v>0.2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19">
        <v>0.08</v>
      </c>
      <c r="F15" s="19">
        <f>26.376/1000</f>
        <v>0.026376</v>
      </c>
      <c r="G15" s="19">
        <f t="shared" si="0"/>
        <v>0.053624000000000005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2">
        <v>0.04</v>
      </c>
      <c r="F16" s="22">
        <f>23.602/1000</f>
        <v>0.023602</v>
      </c>
      <c r="G16" s="19">
        <f t="shared" si="0"/>
        <v>0.016398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2">
        <v>0.06</v>
      </c>
      <c r="F17" s="22">
        <f>91.368/1000</f>
        <v>0.09136799999999999</v>
      </c>
      <c r="G17" s="19">
        <f t="shared" si="0"/>
        <v>-0.03136799999999999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25">
        <v>0.05</v>
      </c>
      <c r="F18" s="22">
        <f>39.305/1000</f>
        <v>0.039305</v>
      </c>
      <c r="G18" s="19">
        <f t="shared" si="0"/>
        <v>0.010695000000000003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22">
        <v>0.05</v>
      </c>
      <c r="F19" s="22">
        <f>8.074/1000</f>
        <v>0.008074</v>
      </c>
      <c r="G19" s="19">
        <f t="shared" si="0"/>
        <v>0.041926000000000005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22">
        <v>0.3</v>
      </c>
      <c r="F20" s="22">
        <f>146.913/1000</f>
        <v>0.14691300000000002</v>
      </c>
      <c r="G20" s="19">
        <f t="shared" si="0"/>
        <v>0.15308699999999997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22">
        <v>0.505</v>
      </c>
      <c r="F21" s="22">
        <v>0</v>
      </c>
      <c r="G21" s="19">
        <f t="shared" si="0"/>
        <v>0.505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22">
        <v>0</v>
      </c>
      <c r="F22" s="22">
        <v>0</v>
      </c>
      <c r="G22" s="19">
        <f t="shared" si="0"/>
        <v>0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22">
        <v>0.0053</v>
      </c>
      <c r="F23" s="23">
        <f>3.029/1000</f>
        <v>0.003029</v>
      </c>
      <c r="G23" s="19">
        <f>E23-F23</f>
        <v>0.002271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19">
        <v>0.044</v>
      </c>
      <c r="F24" s="19">
        <f>62.071/1000</f>
        <v>0.062071</v>
      </c>
      <c r="G24" s="19">
        <f t="shared" si="0"/>
        <v>-0.018071000000000004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19">
        <v>0.0024</v>
      </c>
      <c r="F25" s="19">
        <f>2.383/1000</f>
        <v>0.002383</v>
      </c>
      <c r="G25" s="19">
        <f t="shared" si="0"/>
        <v>1.6999999999999654E-05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23">
        <v>0.0015</v>
      </c>
      <c r="F26" s="24">
        <f>1.605/1000</f>
        <v>0.001605</v>
      </c>
      <c r="G26" s="19">
        <f t="shared" si="0"/>
        <v>-0.00010500000000000006</v>
      </c>
    </row>
    <row r="27" spans="1:7" ht="15">
      <c r="A27" s="20" t="s">
        <v>28</v>
      </c>
      <c r="B27" s="20"/>
      <c r="C27" s="20"/>
      <c r="D27" s="20"/>
      <c r="E27" s="21">
        <f>SUM(E13:E26)</f>
        <v>1.3652</v>
      </c>
      <c r="F27" s="21">
        <f>SUM(F13:F26)</f>
        <v>0.41580200000000006</v>
      </c>
      <c r="G27" s="21">
        <f>SUM(G13:G26)</f>
        <v>0.9493980000000001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2024-01-19T11:52:56Z</dcterms:modified>
  <cp:category/>
  <cp:version/>
  <cp:contentType/>
  <cp:contentStatus/>
</cp:coreProperties>
</file>