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 activeTab="1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распределение!$B$1:$B$50</definedName>
  </definedNames>
  <calcPr calcId="145621"/>
</workbook>
</file>

<file path=xl/calcChain.xml><?xml version="1.0" encoding="utf-8"?>
<calcChain xmlns="http://schemas.openxmlformats.org/spreadsheetml/2006/main">
  <c r="E11" i="1" l="1"/>
  <c r="E10" i="1"/>
  <c r="C10" i="1"/>
  <c r="B10" i="1"/>
  <c r="C11" i="1" l="1"/>
  <c r="B11" i="1"/>
  <c r="G10" i="1" l="1"/>
  <c r="C12" i="2" l="1"/>
  <c r="C49" i="2" l="1"/>
  <c r="A40" i="2"/>
  <c r="A41" i="2"/>
  <c r="A42" i="2" s="1"/>
  <c r="A43" i="2" s="1"/>
  <c r="A44" i="2" s="1"/>
  <c r="A45" i="2" s="1"/>
  <c r="A46" i="2" s="1"/>
  <c r="A47" i="2" s="1"/>
  <c r="A48" i="2" s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C39" i="2" l="1"/>
  <c r="C32" i="2" l="1"/>
  <c r="C28" i="2" l="1"/>
  <c r="C27" i="2"/>
  <c r="G7" i="1" l="1"/>
  <c r="C23" i="2"/>
  <c r="C22" i="2"/>
  <c r="C16" i="2"/>
  <c r="C10" i="2"/>
  <c r="C7" i="2"/>
  <c r="C6" i="2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>
      <text>
        <r>
          <rPr>
            <b/>
            <sz val="9"/>
            <color indexed="81"/>
            <rFont val="Tahoma"/>
            <charset val="1"/>
          </rPr>
          <t xml:space="preserve">Велдберриз - заявка на изменения мощности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9" authorId="1">
      <text>
        <r>
          <rPr>
            <b/>
            <sz val="9"/>
            <color indexed="81"/>
            <rFont val="Tahoma"/>
            <family val="2"/>
            <charset val="204"/>
          </rPr>
          <t>Дом Кольцова</t>
        </r>
      </text>
    </comment>
  </commentList>
</comments>
</file>

<file path=xl/sharedStrings.xml><?xml version="1.0" encoding="utf-8"?>
<sst xmlns="http://schemas.openxmlformats.org/spreadsheetml/2006/main" count="66" uniqueCount="65">
  <si>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</si>
  <si>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</si>
  <si>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</si>
  <si>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</si>
  <si>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</si>
  <si>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</si>
  <si>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</si>
  <si>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</si>
  <si>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</si>
  <si>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</si>
  <si>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</si>
  <si>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</si>
  <si>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</si>
  <si>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</si>
  <si>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</si>
  <si>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</si>
  <si>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</si>
  <si>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</si>
  <si>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</si>
  <si>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</si>
  <si>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</si>
  <si>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</si>
  <si>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</si>
  <si>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</si>
  <si>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</si>
  <si>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</si>
  <si>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</si>
  <si>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</si>
  <si>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</si>
  <si>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</si>
  <si>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</si>
  <si>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</si>
  <si>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</si>
  <si>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</si>
  <si>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</si>
  <si>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</si>
  <si>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</si>
  <si>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</si>
  <si>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</si>
  <si>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</si>
  <si>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</si>
  <si>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</si>
  <si>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</si>
  <si>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</si>
  <si>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</si>
  <si>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</si>
  <si>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</si>
  <si>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</si>
  <si>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</si>
  <si>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</si>
  <si>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</si>
  <si>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</si>
  <si>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</si>
  <si>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</si>
  <si>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</si>
  <si>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</si>
  <si>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</si>
  <si>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</si>
  <si>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</si>
  <si>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</si>
  <si>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</si>
  <si>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февраль</t>
  </si>
  <si>
    <t>Итого в февраль</t>
  </si>
  <si>
    <t>Договор №79/22 от 14.12.2022</t>
  </si>
  <si>
    <t>2023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</si>
</sst>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8" formatCode="0_ ;\-0\ 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9" fillId="2" borderId="1" xfId="0" applyNumberFormat="1" applyFont="1" applyFill="1" applyBorder="1"/>
    <xf numFmtId="4" fontId="4" fillId="0" borderId="1" xfId="0" applyNumberFormat="1" applyFont="1" applyBorder="1"/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"/>
  <sheetViews>
    <sheetView zoomScaleNormal="100" workbookViewId="0">
      <selection activeCell="U13" sqref="U13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35" t="s">
        <v>0</v>
      </c>
      <c r="B1" s="35"/>
      <c r="C1" s="35"/>
      <c r="D1" s="35"/>
      <c r="E1" s="35"/>
      <c r="F1" s="36"/>
      <c r="G1" s="36"/>
    </row>
    <row r="2" spans="1:17" ht="11.25" customHeight="1" x14ac:dyDescent="0.25">
      <c r="A2" s="37"/>
      <c r="B2" s="37"/>
      <c r="C2" s="37"/>
      <c r="D2" s="37"/>
      <c r="E2" s="37"/>
      <c r="F2" s="37"/>
      <c r="G2" s="37"/>
    </row>
    <row r="3" spans="1:17" ht="15.75" x14ac:dyDescent="0.25">
      <c r="A3" s="38" t="s">
        <v>60</v>
      </c>
      <c r="B3" s="38"/>
      <c r="C3" s="38"/>
      <c r="D3" s="38"/>
      <c r="E3" s="38"/>
      <c r="F3" s="38"/>
      <c r="G3" s="38"/>
    </row>
    <row r="4" spans="1:17" ht="16.5" customHeight="1" x14ac:dyDescent="0.25">
      <c r="A4" s="39"/>
      <c r="B4" s="39"/>
      <c r="C4" s="39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33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29" t="s">
        <v>61</v>
      </c>
      <c r="B8" s="30">
        <v>1</v>
      </c>
      <c r="C8" s="30">
        <v>250</v>
      </c>
      <c r="D8" s="23" t="s">
        <v>63</v>
      </c>
      <c r="E8" s="23">
        <v>155506</v>
      </c>
      <c r="F8" s="41" t="s">
        <v>64</v>
      </c>
      <c r="G8" s="23">
        <v>0</v>
      </c>
    </row>
    <row r="9" spans="1:17" s="12" customFormat="1" ht="34.5" customHeight="1" x14ac:dyDescent="0.25">
      <c r="A9" s="29"/>
      <c r="B9" s="30">
        <v>1</v>
      </c>
      <c r="C9" s="30">
        <v>250</v>
      </c>
      <c r="D9" s="23">
        <v>0</v>
      </c>
      <c r="E9" s="23"/>
      <c r="F9" s="41" t="s">
        <v>64</v>
      </c>
      <c r="G9" s="23"/>
    </row>
    <row r="10" spans="1:17" s="12" customFormat="1" ht="34.5" customHeight="1" x14ac:dyDescent="0.25">
      <c r="A10" s="17" t="s">
        <v>62</v>
      </c>
      <c r="B10" s="28">
        <f>B8+B9</f>
        <v>2</v>
      </c>
      <c r="C10" s="28">
        <f>C8+C9</f>
        <v>500</v>
      </c>
      <c r="D10" s="23">
        <v>0</v>
      </c>
      <c r="E10" s="28">
        <f>E8+E9</f>
        <v>155506</v>
      </c>
      <c r="F10" s="23">
        <v>0</v>
      </c>
      <c r="G10" s="24">
        <f>G8</f>
        <v>0</v>
      </c>
    </row>
    <row r="11" spans="1:17" s="26" customFormat="1" ht="32.25" customHeight="1" x14ac:dyDescent="0.25">
      <c r="A11" s="27" t="s">
        <v>7</v>
      </c>
      <c r="B11" s="28">
        <f>B7+B10</f>
        <v>2</v>
      </c>
      <c r="C11" s="28">
        <f>C7+C10</f>
        <v>500</v>
      </c>
      <c r="D11" s="28">
        <v>0</v>
      </c>
      <c r="E11" s="28">
        <f>E7+E10</f>
        <v>155506</v>
      </c>
      <c r="F11" s="28">
        <v>0</v>
      </c>
      <c r="G11" s="28">
        <v>0</v>
      </c>
    </row>
  </sheetData>
  <mergeCells count="4">
    <mergeCell ref="A1:G1"/>
    <mergeCell ref="A2:G2"/>
    <mergeCell ref="A3:G3"/>
    <mergeCell ref="A4:C4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4" zoomScaleNormal="100" workbookViewId="0">
      <selection activeCell="D18" sqref="D18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0" t="s">
        <v>44</v>
      </c>
      <c r="B1" s="40"/>
      <c r="C1" s="40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48" si="0">A5+1</f>
        <v>3</v>
      </c>
      <c r="B6" s="11" t="s">
        <v>38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35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36</v>
      </c>
      <c r="C8" s="31">
        <v>1007.1</v>
      </c>
    </row>
    <row r="9" spans="1:3" ht="17.25" x14ac:dyDescent="0.3">
      <c r="A9" s="10">
        <f t="shared" si="0"/>
        <v>6</v>
      </c>
      <c r="B9" s="11" t="s">
        <v>37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</f>
        <v>4300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40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50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39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1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49</v>
      </c>
      <c r="C29" s="31">
        <v>140</v>
      </c>
    </row>
    <row r="30" spans="1:3" ht="17.25" x14ac:dyDescent="0.3">
      <c r="A30" s="10">
        <f t="shared" si="0"/>
        <v>27</v>
      </c>
      <c r="B30" s="6" t="s">
        <v>31</v>
      </c>
      <c r="C30" s="31">
        <v>180</v>
      </c>
    </row>
    <row r="31" spans="1:3" ht="17.25" x14ac:dyDescent="0.3">
      <c r="A31" s="10">
        <f t="shared" si="0"/>
        <v>28</v>
      </c>
      <c r="B31" s="6" t="s">
        <v>32</v>
      </c>
      <c r="C31" s="31">
        <v>3600</v>
      </c>
    </row>
    <row r="32" spans="1:3" ht="17.25" x14ac:dyDescent="0.3">
      <c r="A32" s="10">
        <f t="shared" si="0"/>
        <v>29</v>
      </c>
      <c r="B32" s="6" t="s">
        <v>34</v>
      </c>
      <c r="C32" s="33">
        <f>1300+500</f>
        <v>1800</v>
      </c>
    </row>
    <row r="33" spans="1:3" ht="17.25" x14ac:dyDescent="0.3">
      <c r="A33" s="10">
        <f t="shared" si="0"/>
        <v>30</v>
      </c>
      <c r="B33" s="11" t="s">
        <v>57</v>
      </c>
      <c r="C33" s="33">
        <v>6885</v>
      </c>
    </row>
    <row r="34" spans="1:3" ht="17.25" x14ac:dyDescent="0.3">
      <c r="A34" s="10">
        <f t="shared" si="0"/>
        <v>31</v>
      </c>
      <c r="B34" s="11" t="s">
        <v>42</v>
      </c>
      <c r="C34" s="33">
        <v>560</v>
      </c>
    </row>
    <row r="35" spans="1:3" ht="17.25" x14ac:dyDescent="0.3">
      <c r="A35" s="10">
        <f t="shared" si="0"/>
        <v>32</v>
      </c>
      <c r="B35" s="11" t="s">
        <v>41</v>
      </c>
      <c r="C35" s="33">
        <v>649</v>
      </c>
    </row>
    <row r="36" spans="1:3" ht="17.25" x14ac:dyDescent="0.3">
      <c r="A36" s="10">
        <f t="shared" si="0"/>
        <v>33</v>
      </c>
      <c r="B36" s="6" t="s">
        <v>43</v>
      </c>
      <c r="C36" s="33">
        <v>825</v>
      </c>
    </row>
    <row r="37" spans="1:3" ht="17.25" x14ac:dyDescent="0.3">
      <c r="A37" s="10">
        <f t="shared" si="0"/>
        <v>34</v>
      </c>
      <c r="B37" s="6" t="s">
        <v>46</v>
      </c>
      <c r="C37" s="33">
        <v>8</v>
      </c>
    </row>
    <row r="38" spans="1:3" ht="17.25" x14ac:dyDescent="0.3">
      <c r="A38" s="10">
        <f t="shared" si="0"/>
        <v>35</v>
      </c>
      <c r="B38" s="6" t="s">
        <v>51</v>
      </c>
      <c r="C38" s="33">
        <f>765+383+150</f>
        <v>1298</v>
      </c>
    </row>
    <row r="39" spans="1:3" ht="17.25" x14ac:dyDescent="0.3">
      <c r="A39" s="10">
        <f t="shared" si="0"/>
        <v>36</v>
      </c>
      <c r="B39" s="6" t="s">
        <v>52</v>
      </c>
      <c r="C39" s="33">
        <f>1150</f>
        <v>1150</v>
      </c>
    </row>
    <row r="40" spans="1:3" ht="17.25" x14ac:dyDescent="0.3">
      <c r="A40" s="10">
        <f t="shared" si="0"/>
        <v>37</v>
      </c>
      <c r="B40" s="6" t="s">
        <v>45</v>
      </c>
      <c r="C40" s="33">
        <v>1000</v>
      </c>
    </row>
    <row r="41" spans="1:3" ht="17.25" x14ac:dyDescent="0.3">
      <c r="A41" s="10">
        <f t="shared" si="0"/>
        <v>38</v>
      </c>
      <c r="B41" s="6" t="s">
        <v>47</v>
      </c>
      <c r="C41" s="33">
        <v>28</v>
      </c>
    </row>
    <row r="42" spans="1:3" ht="17.25" x14ac:dyDescent="0.3">
      <c r="A42" s="10">
        <f t="shared" si="0"/>
        <v>39</v>
      </c>
      <c r="B42" s="6" t="s">
        <v>48</v>
      </c>
      <c r="C42" s="33">
        <v>2000</v>
      </c>
    </row>
    <row r="43" spans="1:3" ht="17.25" x14ac:dyDescent="0.3">
      <c r="A43" s="10">
        <f t="shared" si="0"/>
        <v>40</v>
      </c>
      <c r="B43" s="6" t="s">
        <v>54</v>
      </c>
      <c r="C43" s="33">
        <v>480</v>
      </c>
    </row>
    <row r="44" spans="1:3" ht="17.25" x14ac:dyDescent="0.3">
      <c r="A44" s="10">
        <f t="shared" si="0"/>
        <v>41</v>
      </c>
      <c r="B44" s="11" t="s">
        <v>53</v>
      </c>
      <c r="C44" s="33">
        <v>4999.8999999999996</v>
      </c>
    </row>
    <row r="45" spans="1:3" ht="17.25" x14ac:dyDescent="0.3">
      <c r="A45" s="10">
        <f t="shared" si="0"/>
        <v>42</v>
      </c>
      <c r="B45" s="11" t="s">
        <v>55</v>
      </c>
      <c r="C45" s="33">
        <v>395.73</v>
      </c>
    </row>
    <row r="46" spans="1:3" ht="17.25" x14ac:dyDescent="0.3">
      <c r="A46" s="10">
        <f t="shared" si="0"/>
        <v>43</v>
      </c>
      <c r="B46" s="11" t="s">
        <v>56</v>
      </c>
      <c r="C46" s="33">
        <v>2700</v>
      </c>
    </row>
    <row r="47" spans="1:3" ht="17.25" x14ac:dyDescent="0.3">
      <c r="A47" s="10">
        <f t="shared" si="0"/>
        <v>44</v>
      </c>
      <c r="B47" s="11" t="s">
        <v>58</v>
      </c>
      <c r="C47" s="33">
        <v>4000</v>
      </c>
    </row>
    <row r="48" spans="1:3" ht="17.25" x14ac:dyDescent="0.3">
      <c r="A48" s="10">
        <f t="shared" si="0"/>
        <v>45</v>
      </c>
      <c r="B48" s="11" t="s">
        <v>59</v>
      </c>
      <c r="C48" s="33">
        <v>15</v>
      </c>
    </row>
    <row r="49" spans="1:3" ht="18.75" x14ac:dyDescent="0.3">
      <c r="A49" s="5"/>
      <c r="B49" s="8" t="s">
        <v>19</v>
      </c>
      <c r="C49" s="34">
        <f>SUM(C4:C48)</f>
        <v>71290.735000000015</v>
      </c>
    </row>
    <row r="50" spans="1:3" x14ac:dyDescent="0.25">
      <c r="C50" s="25"/>
    </row>
  </sheetData>
  <autoFilter ref="B1:B50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2022-10-10T04:21:41Z</cp:lastPrinted>
  <dcterms:created xsi:type="dcterms:W3CDTF">2014-07-07T07:53:10Z</dcterms:created>
  <dcterms:modified xsi:type="dcterms:W3CDTF">2023-03-16T03:13:11Z</dcterms:modified>
</cp:coreProperties>
</file>