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распределение!$B$1:$B$49</definedName>
  </definedNames>
  <calcPr calcId="145621" refMode="R1C1"/>
</workbook>
</file>

<file path=xl/calcChain.xml><?xml version="1.0" encoding="utf-8"?>
<calcChain xmlns="http://schemas.openxmlformats.org/spreadsheetml/2006/main">
  <c r="C38" i="2" l="1"/>
  <c r="E18" i="1"/>
  <c r="E17" i="1"/>
  <c r="C17" i="1"/>
  <c r="B17" i="1"/>
  <c r="C15" i="1"/>
  <c r="C18" i="1"/>
  <c r="B18" i="1"/>
  <c r="C12" i="1" l="1"/>
  <c r="B12" i="1" l="1"/>
  <c r="E8" i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" i="2"/>
  <c r="C8" i="1"/>
  <c r="C39" i="2" l="1"/>
  <c r="C32" i="2" l="1"/>
  <c r="C28" i="2" l="1"/>
  <c r="C27" i="2"/>
  <c r="G8" i="1" l="1"/>
  <c r="C23" i="2"/>
  <c r="C22" i="2"/>
  <c r="C16" i="2"/>
  <c r="C12" i="2"/>
  <c r="C10" i="2"/>
  <c r="C7" i="2"/>
  <c r="C6" i="2"/>
  <c r="C48" i="2" l="1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1">
      <text>
        <r>
          <rPr>
            <b/>
            <sz val="9"/>
            <color indexed="81"/>
            <rFont val="Tahoma"/>
            <charset val="1"/>
          </rPr>
          <t>ООО Проект Девелопмент</t>
        </r>
      </text>
    </comment>
    <comment ref="C16" authorId="1">
      <text>
        <r>
          <rPr>
            <sz val="9"/>
            <color indexed="81"/>
            <rFont val="Tahoma"/>
            <charset val="1"/>
          </rPr>
          <t xml:space="preserve">ООО СФМ ФАРМ
</t>
        </r>
      </text>
    </comment>
  </commentList>
</comments>
</file>

<file path=xl/sharedStrings.xml><?xml version="1.0" encoding="utf-8"?>
<sst xmlns="http://schemas.openxmlformats.org/spreadsheetml/2006/main" count="74" uniqueCount="69">
  <si>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</si>
  <si>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</si>
  <si>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</si>
  <si>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</si>
  <si>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</si>
  <si>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</si>
  <si>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</si>
  <si>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</si>
  <si>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</si>
  <si>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</si>
  <si>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</si>
  <si>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</si>
  <si>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</si>
  <si>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</si>
  <si>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</si>
  <si>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</si>
  <si>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</si>
  <si>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</si>
  <si>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</si>
  <si>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</si>
  <si>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</si>
  <si>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</si>
  <si>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</si>
  <si>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</si>
  <si>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</si>
  <si>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</si>
  <si>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</si>
  <si>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</si>
  <si>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</si>
  <si>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</si>
  <si>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</si>
  <si>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</si>
  <si>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</si>
  <si>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</si>
  <si>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</si>
  <si>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</si>
  <si>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</si>
  <si>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</si>
  <si>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</si>
  <si>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</si>
  <si>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</si>
  <si>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</si>
  <si>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</si>
  <si>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</si>
  <si>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</si>
  <si>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</si>
  <si>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</si>
  <si>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</si>
  <si>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</si>
  <si>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</si>
  <si>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</si>
  <si>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</si>
  <si>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</si>
  <si>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</si>
  <si>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</si>
  <si>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</si>
  <si>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</si>
  <si>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</si>
  <si>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</si>
  <si>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</si>
  <si>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</si>
  <si>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</si>
  <si>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</si>
  <si>
    <t>апрель</t>
  </si>
  <si>
    <t>Договор №13/22 от 23.03.2022</t>
  </si>
  <si>
    <t>Итого в апреле</t>
  </si>
  <si>
    <t>май</t>
  </si>
  <si>
    <t>Итого в май</t>
  </si>
  <si>
    <t>Договор №30/22 от 20.06.2022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</si>
</sst>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8"/>
  <sheetViews>
    <sheetView tabSelected="1" topLeftCell="A10" zoomScaleNormal="100" workbookViewId="0">
      <selection activeCell="F29" sqref="F29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5" t="s">
        <v>0</v>
      </c>
      <c r="B1" s="45"/>
      <c r="C1" s="45"/>
      <c r="D1" s="45"/>
      <c r="E1" s="45"/>
      <c r="F1" s="46"/>
      <c r="G1" s="46"/>
    </row>
    <row r="2" spans="1:17" ht="11.25" customHeight="1" x14ac:dyDescent="0.25">
      <c r="A2" s="47"/>
      <c r="B2" s="47"/>
      <c r="C2" s="47"/>
      <c r="D2" s="47"/>
      <c r="E2" s="47"/>
      <c r="F2" s="47"/>
      <c r="G2" s="47"/>
    </row>
    <row r="3" spans="1:17" ht="15.75" x14ac:dyDescent="0.25">
      <c r="A3" s="48" t="s">
        <v>56</v>
      </c>
      <c r="B3" s="48"/>
      <c r="C3" s="48"/>
      <c r="D3" s="48"/>
      <c r="E3" s="48"/>
      <c r="F3" s="48"/>
      <c r="G3" s="48"/>
    </row>
    <row r="4" spans="1:17" ht="16.5" customHeight="1" x14ac:dyDescent="0.25">
      <c r="A4" s="49"/>
      <c r="B4" s="49"/>
      <c r="C4" s="49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50" t="s">
        <v>6</v>
      </c>
      <c r="B6" s="26">
        <v>0</v>
      </c>
      <c r="C6" s="27">
        <v>4999.8999999999996</v>
      </c>
      <c r="D6" s="43" t="s">
        <v>58</v>
      </c>
      <c r="E6" s="28">
        <v>11134728.85</v>
      </c>
      <c r="F6" s="28" t="s">
        <v>57</v>
      </c>
      <c r="G6" s="26">
        <v>0</v>
      </c>
    </row>
    <row r="7" spans="1:17" ht="34.5" customHeight="1" x14ac:dyDescent="0.25">
      <c r="A7" s="51"/>
      <c r="B7" s="41">
        <v>1</v>
      </c>
      <c r="C7" s="27">
        <v>480</v>
      </c>
      <c r="D7" s="43" t="s">
        <v>64</v>
      </c>
      <c r="E7" s="28">
        <v>3914336.05</v>
      </c>
      <c r="F7" s="28" t="s">
        <v>57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SUM(E6:E7)</f>
        <v>15049064.899999999</v>
      </c>
      <c r="F8" s="31"/>
      <c r="G8" s="29">
        <f>G6</f>
        <v>0</v>
      </c>
    </row>
    <row r="9" spans="1:17" ht="34.5" customHeight="1" x14ac:dyDescent="0.25">
      <c r="A9" s="44" t="s">
        <v>59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60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61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62</v>
      </c>
      <c r="B12" s="41">
        <f>B11</f>
        <v>0</v>
      </c>
      <c r="C12" s="41">
        <f>C11</f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15" customFormat="1" ht="34.5" customHeight="1" x14ac:dyDescent="0.25">
      <c r="A13" s="44" t="s">
        <v>63</v>
      </c>
      <c r="B13" s="41">
        <v>0</v>
      </c>
      <c r="C13" s="27">
        <v>0</v>
      </c>
      <c r="D13" s="28">
        <v>0</v>
      </c>
      <c r="E13" s="28">
        <v>0</v>
      </c>
      <c r="F13" s="28">
        <v>0</v>
      </c>
      <c r="G13" s="26">
        <v>0</v>
      </c>
    </row>
    <row r="14" spans="1:17" s="15" customFormat="1" ht="34.5" customHeight="1" x14ac:dyDescent="0.25">
      <c r="A14" s="20" t="s">
        <v>65</v>
      </c>
      <c r="B14" s="41">
        <v>0</v>
      </c>
      <c r="C14" s="27">
        <v>0</v>
      </c>
      <c r="D14" s="28">
        <v>0</v>
      </c>
      <c r="E14" s="28">
        <v>0</v>
      </c>
      <c r="F14" s="28">
        <v>0</v>
      </c>
      <c r="G14" s="26">
        <v>0</v>
      </c>
    </row>
    <row r="15" spans="1:17" s="15" customFormat="1" ht="34.5" customHeight="1" x14ac:dyDescent="0.25">
      <c r="A15" s="50" t="s">
        <v>66</v>
      </c>
      <c r="B15" s="41">
        <v>1</v>
      </c>
      <c r="C15" s="27">
        <f>3909.1</f>
        <v>3909.1</v>
      </c>
      <c r="D15" s="28">
        <v>0</v>
      </c>
      <c r="E15" s="28">
        <v>0</v>
      </c>
      <c r="F15" s="28">
        <v>0</v>
      </c>
      <c r="G15" s="26">
        <v>0</v>
      </c>
    </row>
    <row r="16" spans="1:17" s="15" customFormat="1" ht="34.5" customHeight="1" x14ac:dyDescent="0.25">
      <c r="A16" s="51"/>
      <c r="B16" s="41">
        <v>1</v>
      </c>
      <c r="C16" s="27">
        <v>150</v>
      </c>
      <c r="D16" s="43" t="s">
        <v>68</v>
      </c>
      <c r="E16" s="28">
        <v>399960</v>
      </c>
      <c r="F16" s="28" t="s">
        <v>57</v>
      </c>
      <c r="G16" s="26">
        <v>0</v>
      </c>
    </row>
    <row r="17" spans="1:7" s="15" customFormat="1" ht="34.5" customHeight="1" x14ac:dyDescent="0.25">
      <c r="A17" s="20" t="s">
        <v>67</v>
      </c>
      <c r="B17" s="42">
        <f>B15+B16</f>
        <v>2</v>
      </c>
      <c r="C17" s="30">
        <f>C15+C16</f>
        <v>4059.1</v>
      </c>
      <c r="D17" s="28">
        <v>0</v>
      </c>
      <c r="E17" s="30">
        <f>E15+E16</f>
        <v>399960</v>
      </c>
      <c r="F17" s="28">
        <v>0</v>
      </c>
      <c r="G17" s="26">
        <v>0</v>
      </c>
    </row>
    <row r="18" spans="1:7" s="39" customFormat="1" ht="32.25" customHeight="1" x14ac:dyDescent="0.25">
      <c r="A18" s="40" t="s">
        <v>7</v>
      </c>
      <c r="B18" s="42">
        <f>B8+B10+B12+B14+B17</f>
        <v>3</v>
      </c>
      <c r="C18" s="30">
        <f>C8+C10+C12+C14+C17</f>
        <v>9539</v>
      </c>
      <c r="D18" s="38"/>
      <c r="E18" s="30">
        <f>E8+E10+E12+E14+E17</f>
        <v>15449024.899999999</v>
      </c>
      <c r="F18" s="38"/>
      <c r="G18" s="29">
        <v>0</v>
      </c>
    </row>
  </sheetData>
  <mergeCells count="6">
    <mergeCell ref="A15:A16"/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C10" sqref="C10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2" t="s">
        <v>46</v>
      </c>
      <c r="B1" s="52"/>
      <c r="C1" s="52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7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52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51</v>
      </c>
      <c r="C29" s="13">
        <v>100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41</v>
      </c>
      <c r="C33" s="14">
        <v>6885</v>
      </c>
    </row>
    <row r="34" spans="1:3" ht="17.25" x14ac:dyDescent="0.3">
      <c r="A34" s="11">
        <f t="shared" si="0"/>
        <v>31</v>
      </c>
      <c r="B34" s="12" t="s">
        <v>43</v>
      </c>
      <c r="C34" s="14">
        <v>560</v>
      </c>
    </row>
    <row r="35" spans="1:3" ht="17.25" x14ac:dyDescent="0.3">
      <c r="A35" s="11">
        <f t="shared" si="0"/>
        <v>32</v>
      </c>
      <c r="B35" s="12" t="s">
        <v>42</v>
      </c>
      <c r="C35" s="14">
        <v>649</v>
      </c>
    </row>
    <row r="36" spans="1:3" ht="17.25" x14ac:dyDescent="0.3">
      <c r="A36" s="11">
        <f t="shared" si="0"/>
        <v>33</v>
      </c>
      <c r="B36" s="6" t="s">
        <v>45</v>
      </c>
      <c r="C36" s="35">
        <v>825</v>
      </c>
    </row>
    <row r="37" spans="1:3" ht="17.25" x14ac:dyDescent="0.3">
      <c r="A37" s="11">
        <f t="shared" si="0"/>
        <v>34</v>
      </c>
      <c r="B37" s="6" t="s">
        <v>48</v>
      </c>
      <c r="C37" s="35">
        <v>8</v>
      </c>
    </row>
    <row r="38" spans="1:3" ht="17.25" x14ac:dyDescent="0.3">
      <c r="A38" s="11">
        <f t="shared" si="0"/>
        <v>35</v>
      </c>
      <c r="B38" s="6" t="s">
        <v>53</v>
      </c>
      <c r="C38" s="35">
        <f>765+383</f>
        <v>1148</v>
      </c>
    </row>
    <row r="39" spans="1:3" ht="17.25" x14ac:dyDescent="0.3">
      <c r="A39" s="11">
        <f t="shared" si="0"/>
        <v>36</v>
      </c>
      <c r="B39" s="6" t="s">
        <v>54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44</v>
      </c>
      <c r="C40" s="35">
        <v>4000</v>
      </c>
    </row>
    <row r="41" spans="1:3" ht="17.25" x14ac:dyDescent="0.3">
      <c r="A41" s="11">
        <f t="shared" si="0"/>
        <v>38</v>
      </c>
      <c r="B41" s="6" t="s">
        <v>47</v>
      </c>
      <c r="C41" s="35">
        <v>1000</v>
      </c>
    </row>
    <row r="42" spans="1:3" ht="17.25" x14ac:dyDescent="0.3">
      <c r="A42" s="11">
        <f t="shared" si="0"/>
        <v>39</v>
      </c>
      <c r="B42" s="6" t="s">
        <v>49</v>
      </c>
      <c r="C42" s="35">
        <v>7</v>
      </c>
    </row>
    <row r="43" spans="1:3" ht="17.25" x14ac:dyDescent="0.3">
      <c r="A43" s="11">
        <f t="shared" si="0"/>
        <v>40</v>
      </c>
      <c r="B43" s="6" t="s">
        <v>49</v>
      </c>
      <c r="C43" s="35">
        <v>7</v>
      </c>
    </row>
    <row r="44" spans="1:3" ht="17.25" x14ac:dyDescent="0.3">
      <c r="A44" s="11">
        <f t="shared" si="0"/>
        <v>41</v>
      </c>
      <c r="B44" s="6" t="s">
        <v>49</v>
      </c>
      <c r="C44" s="35">
        <v>7</v>
      </c>
    </row>
    <row r="45" spans="1:3" ht="17.25" x14ac:dyDescent="0.3">
      <c r="A45" s="11">
        <f t="shared" si="0"/>
        <v>42</v>
      </c>
      <c r="B45" s="6" t="s">
        <v>49</v>
      </c>
      <c r="C45" s="35">
        <v>7</v>
      </c>
    </row>
    <row r="46" spans="1:3" ht="17.25" x14ac:dyDescent="0.3">
      <c r="A46" s="11">
        <f t="shared" si="0"/>
        <v>43</v>
      </c>
      <c r="B46" s="6" t="s">
        <v>50</v>
      </c>
      <c r="C46" s="36">
        <v>2000</v>
      </c>
    </row>
    <row r="47" spans="1:3" ht="17.25" x14ac:dyDescent="0.3">
      <c r="A47" s="11">
        <f t="shared" si="0"/>
        <v>44</v>
      </c>
      <c r="B47" s="12" t="s">
        <v>55</v>
      </c>
      <c r="C47" s="36">
        <v>4999.8999999999996</v>
      </c>
    </row>
    <row r="48" spans="1:3" ht="18.75" x14ac:dyDescent="0.3">
      <c r="A48" s="5"/>
      <c r="B48" s="8" t="s">
        <v>19</v>
      </c>
      <c r="C48" s="9">
        <f>SUM(C4:C47)</f>
        <v>67602.404999999999</v>
      </c>
    </row>
    <row r="49" spans="3:3" x14ac:dyDescent="0.25">
      <c r="C49" s="32"/>
    </row>
  </sheetData>
  <autoFilter ref="B1:B49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2021-12-28T09:01:42Z</cp:lastPrinted>
  <dcterms:created xsi:type="dcterms:W3CDTF">2014-07-07T07:53:10Z</dcterms:created>
  <dcterms:modified xsi:type="dcterms:W3CDTF">2022-07-04T07:57:13Z</dcterms:modified>
</cp:coreProperties>
</file>