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/>
</workbook>
</file>

<file path=xl/calcChain.xml><?xml version="1.0" encoding="utf-8"?>
<calcChain xmlns="http://schemas.openxmlformats.org/spreadsheetml/2006/main">
  <c r="C38" i="2" l="1"/>
  <c r="A43" i="2" l="1"/>
  <c r="A44" i="2" s="1"/>
  <c r="A45" i="2" s="1"/>
  <c r="A46" i="2" s="1"/>
  <c r="A47" i="2" s="1"/>
  <c r="E25" i="1"/>
  <c r="C25" i="1"/>
  <c r="B25" i="1"/>
  <c r="C24" i="1" l="1"/>
  <c r="B24" i="1"/>
  <c r="E18" i="1" l="1"/>
  <c r="E16" i="1"/>
  <c r="C16" i="1"/>
  <c r="C22" i="1" l="1"/>
  <c r="B22" i="1"/>
  <c r="C15" i="1" l="1"/>
  <c r="C12" i="1" l="1"/>
  <c r="B12" i="1" l="1"/>
  <c r="E8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s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7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Вайлдберриз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<sst xmlns="http://schemas.openxmlformats.org/spreadsheetml/2006/main" count="87" uniqueCount="85">
  <si>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</si>
  <si>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</si>
  <si>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</si>
  <si>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</si>
  <si>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</si>
  <si>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</si>
  <si>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</si>
  <si>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</si>
  <si>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</si>
  <si>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</si>
  <si>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</si>
  <si>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</si>
  <si>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</si>
  <si>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</si>
  <si>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</si>
  <si>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</si>
  <si>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</si>
  <si>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</si>
  <si>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</si>
  <si>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</si>
  <si>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</si>
  <si>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</si>
  <si>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</si>
  <si>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</si>
  <si>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</si>
  <si>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</si>
  <si>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</si>
  <si>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</si>
  <si>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</si>
  <si>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</si>
  <si>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</si>
  <si>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</si>
  <si>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</si>
  <si>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</si>
  <si>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</si>
  <si>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</si>
  <si>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</si>
  <si>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</si>
  <si>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</si>
  <si>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</si>
  <si>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</si>
  <si>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</si>
  <si>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</si>
  <si>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</si>
  <si>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</si>
  <si>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</si>
  <si>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</si>
  <si>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</si>
  <si>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</si>
  <si>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</si>
  <si>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</si>
  <si>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</si>
  <si>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</si>
  <si>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</si>
  <si>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</si>
  <si>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</si>
  <si>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</si>
  <si>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</si>
  <si>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</si>
  <si>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</si>
  <si>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</si>
  <si>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</si>
  <si>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</si>
  <si>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</si>
  <si>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</si>
  <si>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</si>
  <si>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</si>
  <si>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</si>
  <si>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</si>
  <si>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</si>
  <si>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</si>
  <si>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</si>
  <si>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</si>
  <si>
    <t>август</t>
  </si>
  <si>
    <t>Итого в августе</t>
  </si>
  <si>
    <t>ООО "Гамма Сервис"</t>
  </si>
  <si>
    <t>сентябрь</t>
  </si>
  <si>
    <t>Итого в сентябрь</t>
  </si>
  <si>
    <t>Договор №60/22/1 от 21.09.2022</t>
  </si>
  <si>
    <t>2023-2024  г.г.</t>
  </si>
  <si>
    <t>ООО "СВДМ"</t>
  </si>
  <si>
    <t>ООО "Вайлдберриз"</t>
  </si>
  <si>
    <t>ООО "ПепсиКо Холдингс"</t>
  </si>
  <si>
    <t>2023  г.</t>
  </si>
  <si>
    <t>Договор №60/22 от 28.09.2022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</si>
</sst>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0" xfId="0" applyFont="1"/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17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"/>
  <sheetViews>
    <sheetView tabSelected="1" topLeftCell="A12" zoomScaleNormal="100" workbookViewId="0">
      <selection activeCell="T25" sqref="T25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9" width="9.140625" style="1"/>
    <col min="20" max="20" width="15.5703125" style="1" bestFit="1" customWidth="1"/>
    <col min="21" max="16384" width="9.140625" style="1"/>
  </cols>
  <sheetData>
    <row r="1" spans="1:17" ht="40.5" customHeight="1" x14ac:dyDescent="0.25">
      <c r="A1" s="48" t="s">
        <v>0</v>
      </c>
      <c r="B1" s="48"/>
      <c r="C1" s="48"/>
      <c r="D1" s="48"/>
      <c r="E1" s="48"/>
      <c r="F1" s="49"/>
      <c r="G1" s="49"/>
    </row>
    <row r="2" spans="1:17" ht="11.25" customHeight="1" x14ac:dyDescent="0.25">
      <c r="A2" s="50"/>
      <c r="B2" s="50"/>
      <c r="C2" s="50"/>
      <c r="D2" s="50"/>
      <c r="E2" s="50"/>
      <c r="F2" s="50"/>
      <c r="G2" s="50"/>
    </row>
    <row r="3" spans="1:17" ht="15.75" x14ac:dyDescent="0.25">
      <c r="A3" s="51" t="s">
        <v>55</v>
      </c>
      <c r="B3" s="51"/>
      <c r="C3" s="51"/>
      <c r="D3" s="51"/>
      <c r="E3" s="51"/>
      <c r="F3" s="51"/>
      <c r="G3" s="51"/>
    </row>
    <row r="4" spans="1:17" ht="16.5" customHeight="1" x14ac:dyDescent="0.25">
      <c r="A4" s="52"/>
      <c r="B4" s="52"/>
      <c r="C4" s="52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3" t="s">
        <v>6</v>
      </c>
      <c r="B6" s="26">
        <v>0</v>
      </c>
      <c r="C6" s="27">
        <v>4999.8999999999996</v>
      </c>
      <c r="D6" s="43" t="s">
        <v>57</v>
      </c>
      <c r="E6" s="28">
        <v>11134728.85</v>
      </c>
      <c r="F6" s="28" t="s">
        <v>56</v>
      </c>
      <c r="G6" s="26">
        <v>0</v>
      </c>
    </row>
    <row r="7" spans="1:17" ht="34.5" customHeight="1" x14ac:dyDescent="0.25">
      <c r="A7" s="54"/>
      <c r="B7" s="41">
        <v>1</v>
      </c>
      <c r="C7" s="27">
        <v>480</v>
      </c>
      <c r="D7" s="43" t="s">
        <v>63</v>
      </c>
      <c r="E7" s="28">
        <v>3914336.05</v>
      </c>
      <c r="F7" s="28" t="s">
        <v>56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58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59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60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61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62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64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6" t="s">
        <v>65</v>
      </c>
      <c r="B15" s="41">
        <v>1</v>
      </c>
      <c r="C15" s="27">
        <f>3909.1</f>
        <v>3909.1</v>
      </c>
      <c r="D15" s="28" t="s">
        <v>70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20" t="s">
        <v>66</v>
      </c>
      <c r="B16" s="42">
        <v>1</v>
      </c>
      <c r="C16" s="30">
        <f>C15</f>
        <v>3909.1</v>
      </c>
      <c r="D16" s="28">
        <v>0</v>
      </c>
      <c r="E16" s="30">
        <f>E15</f>
        <v>0</v>
      </c>
      <c r="F16" s="28">
        <v>0</v>
      </c>
      <c r="G16" s="26">
        <v>0</v>
      </c>
    </row>
    <row r="17" spans="1:20" s="15" customFormat="1" ht="34.5" customHeight="1" x14ac:dyDescent="0.25">
      <c r="A17" s="44" t="s">
        <v>68</v>
      </c>
      <c r="B17" s="41">
        <v>1</v>
      </c>
      <c r="C17" s="27">
        <v>150</v>
      </c>
      <c r="D17" s="43" t="s">
        <v>67</v>
      </c>
      <c r="E17" s="28">
        <v>399960</v>
      </c>
      <c r="F17" s="28" t="s">
        <v>56</v>
      </c>
      <c r="G17" s="26">
        <v>0</v>
      </c>
    </row>
    <row r="18" spans="1:20" s="15" customFormat="1" ht="34.5" customHeight="1" x14ac:dyDescent="0.25">
      <c r="A18" s="20" t="s">
        <v>69</v>
      </c>
      <c r="B18" s="42">
        <v>1</v>
      </c>
      <c r="C18" s="30">
        <v>150</v>
      </c>
      <c r="D18" s="28">
        <v>0</v>
      </c>
      <c r="E18" s="45">
        <f>E17</f>
        <v>399960</v>
      </c>
      <c r="F18" s="28">
        <v>0</v>
      </c>
      <c r="G18" s="26">
        <v>0</v>
      </c>
    </row>
    <row r="19" spans="1:20" s="15" customFormat="1" ht="34.5" customHeight="1" x14ac:dyDescent="0.25">
      <c r="A19" s="44" t="s">
        <v>71</v>
      </c>
      <c r="B19" s="41">
        <v>1</v>
      </c>
      <c r="C19" s="27">
        <v>395.73</v>
      </c>
      <c r="D19" s="26" t="s">
        <v>78</v>
      </c>
      <c r="E19" s="28">
        <v>20463623.280000001</v>
      </c>
      <c r="F19" s="28" t="s">
        <v>79</v>
      </c>
      <c r="G19" s="26">
        <v>0</v>
      </c>
    </row>
    <row r="20" spans="1:20" s="15" customFormat="1" ht="34.5" customHeight="1" x14ac:dyDescent="0.25">
      <c r="A20" s="20" t="s">
        <v>72</v>
      </c>
      <c r="B20" s="42">
        <v>1</v>
      </c>
      <c r="C20" s="30">
        <v>395.73</v>
      </c>
      <c r="D20" s="29">
        <v>0</v>
      </c>
      <c r="E20" s="45">
        <v>20463623.280000001</v>
      </c>
      <c r="F20" s="28">
        <v>0</v>
      </c>
      <c r="G20" s="26">
        <v>0</v>
      </c>
    </row>
    <row r="21" spans="1:20" s="15" customFormat="1" ht="34.5" customHeight="1" x14ac:dyDescent="0.25">
      <c r="A21" s="44" t="s">
        <v>73</v>
      </c>
      <c r="B21" s="41">
        <v>1</v>
      </c>
      <c r="C21" s="41">
        <v>2700</v>
      </c>
      <c r="D21" s="26" t="s">
        <v>84</v>
      </c>
      <c r="E21" s="28">
        <v>29907770.140000001</v>
      </c>
      <c r="F21" s="28" t="s">
        <v>83</v>
      </c>
      <c r="G21" s="26">
        <v>0</v>
      </c>
      <c r="R21" s="47"/>
    </row>
    <row r="22" spans="1:20" s="15" customFormat="1" ht="34.5" customHeight="1" x14ac:dyDescent="0.25">
      <c r="A22" s="20" t="s">
        <v>74</v>
      </c>
      <c r="B22" s="42">
        <f>B21</f>
        <v>1</v>
      </c>
      <c r="C22" s="42">
        <f>C21</f>
        <v>2700</v>
      </c>
      <c r="D22" s="45">
        <v>0</v>
      </c>
      <c r="E22" s="45">
        <v>29907770.140000001</v>
      </c>
      <c r="F22" s="28">
        <v>0</v>
      </c>
      <c r="G22" s="26">
        <v>0</v>
      </c>
    </row>
    <row r="23" spans="1:20" s="15" customFormat="1" ht="34.5" customHeight="1" x14ac:dyDescent="0.25">
      <c r="A23" s="44" t="s">
        <v>76</v>
      </c>
      <c r="B23" s="41">
        <v>0</v>
      </c>
      <c r="C23" s="42">
        <v>0</v>
      </c>
      <c r="D23" s="45">
        <v>0</v>
      </c>
      <c r="E23" s="28">
        <v>0</v>
      </c>
      <c r="F23" s="28">
        <v>0</v>
      </c>
      <c r="G23" s="26">
        <v>0</v>
      </c>
    </row>
    <row r="24" spans="1:20" s="15" customFormat="1" ht="34.5" customHeight="1" x14ac:dyDescent="0.25">
      <c r="A24" s="20" t="s">
        <v>77</v>
      </c>
      <c r="B24" s="42">
        <f>B23</f>
        <v>0</v>
      </c>
      <c r="C24" s="42">
        <f>C23</f>
        <v>0</v>
      </c>
      <c r="D24" s="45">
        <v>0</v>
      </c>
      <c r="E24" s="45">
        <v>0</v>
      </c>
      <c r="F24" s="28">
        <v>0</v>
      </c>
      <c r="G24" s="26">
        <v>0</v>
      </c>
    </row>
    <row r="25" spans="1:20" s="39" customFormat="1" ht="32.25" customHeight="1" x14ac:dyDescent="0.25">
      <c r="A25" s="40" t="s">
        <v>7</v>
      </c>
      <c r="B25" s="42">
        <f>B20+B18+B8+B22</f>
        <v>4</v>
      </c>
      <c r="C25" s="42">
        <f>C20+C18+C8+C22</f>
        <v>8725.6299999999992</v>
      </c>
      <c r="D25" s="38"/>
      <c r="E25" s="30">
        <f>E8+E17+E19+E21+E23</f>
        <v>65820418.32</v>
      </c>
      <c r="F25" s="38"/>
      <c r="G25" s="29">
        <v>0</v>
      </c>
      <c r="T25" s="56"/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5" zoomScaleNormal="100" workbookViewId="0">
      <selection activeCell="F44" sqref="F4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45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51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50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82</v>
      </c>
      <c r="C33" s="14">
        <v>6885</v>
      </c>
    </row>
    <row r="34" spans="1:3" ht="17.25" x14ac:dyDescent="0.3">
      <c r="A34" s="11">
        <f t="shared" si="0"/>
        <v>31</v>
      </c>
      <c r="B34" s="12" t="s">
        <v>42</v>
      </c>
      <c r="C34" s="14">
        <v>560</v>
      </c>
    </row>
    <row r="35" spans="1:3" ht="17.25" x14ac:dyDescent="0.3">
      <c r="A35" s="11">
        <f t="shared" si="0"/>
        <v>32</v>
      </c>
      <c r="B35" s="12" t="s">
        <v>41</v>
      </c>
      <c r="C35" s="14">
        <v>649</v>
      </c>
    </row>
    <row r="36" spans="1:3" ht="17.25" x14ac:dyDescent="0.3">
      <c r="A36" s="11">
        <f t="shared" si="0"/>
        <v>33</v>
      </c>
      <c r="B36" s="6" t="s">
        <v>44</v>
      </c>
      <c r="C36" s="35">
        <v>825</v>
      </c>
    </row>
    <row r="37" spans="1:3" ht="17.25" x14ac:dyDescent="0.3">
      <c r="A37" s="11">
        <f t="shared" si="0"/>
        <v>34</v>
      </c>
      <c r="B37" s="6" t="s">
        <v>47</v>
      </c>
      <c r="C37" s="35">
        <v>8</v>
      </c>
    </row>
    <row r="38" spans="1:3" ht="17.25" x14ac:dyDescent="0.3">
      <c r="A38" s="11">
        <f t="shared" si="0"/>
        <v>35</v>
      </c>
      <c r="B38" s="6" t="s">
        <v>52</v>
      </c>
      <c r="C38" s="35">
        <f>765+383+150</f>
        <v>1298</v>
      </c>
    </row>
    <row r="39" spans="1:3" ht="17.25" x14ac:dyDescent="0.3">
      <c r="A39" s="11">
        <f t="shared" si="0"/>
        <v>36</v>
      </c>
      <c r="B39" s="6" t="s">
        <v>53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43</v>
      </c>
      <c r="C40" s="35">
        <v>4000</v>
      </c>
    </row>
    <row r="41" spans="1:3" ht="17.25" x14ac:dyDescent="0.3">
      <c r="A41" s="11">
        <f t="shared" si="0"/>
        <v>38</v>
      </c>
      <c r="B41" s="6" t="s">
        <v>46</v>
      </c>
      <c r="C41" s="35">
        <v>1000</v>
      </c>
    </row>
    <row r="42" spans="1:3" ht="17.25" x14ac:dyDescent="0.3">
      <c r="A42" s="11">
        <f t="shared" si="0"/>
        <v>39</v>
      </c>
      <c r="B42" s="6" t="s">
        <v>48</v>
      </c>
      <c r="C42" s="35">
        <v>28</v>
      </c>
    </row>
    <row r="43" spans="1:3" ht="17.25" x14ac:dyDescent="0.3">
      <c r="A43" s="11">
        <f t="shared" si="0"/>
        <v>40</v>
      </c>
      <c r="B43" s="6" t="s">
        <v>49</v>
      </c>
      <c r="C43" s="36">
        <v>2000</v>
      </c>
    </row>
    <row r="44" spans="1:3" ht="17.25" x14ac:dyDescent="0.3">
      <c r="A44" s="11">
        <f t="shared" si="0"/>
        <v>41</v>
      </c>
      <c r="B44" s="6" t="s">
        <v>75</v>
      </c>
      <c r="C44" s="36">
        <v>480</v>
      </c>
    </row>
    <row r="45" spans="1:3" ht="17.25" x14ac:dyDescent="0.3">
      <c r="A45" s="11">
        <f t="shared" si="0"/>
        <v>42</v>
      </c>
      <c r="B45" s="12" t="s">
        <v>54</v>
      </c>
      <c r="C45" s="36">
        <v>4999.8999999999996</v>
      </c>
    </row>
    <row r="46" spans="1:3" ht="17.25" x14ac:dyDescent="0.3">
      <c r="A46" s="11">
        <f t="shared" si="0"/>
        <v>43</v>
      </c>
      <c r="B46" s="12" t="s">
        <v>80</v>
      </c>
      <c r="C46" s="36">
        <v>395.73</v>
      </c>
    </row>
    <row r="47" spans="1:3" ht="17.25" x14ac:dyDescent="0.3">
      <c r="A47" s="11">
        <f t="shared" si="0"/>
        <v>44</v>
      </c>
      <c r="B47" s="12" t="s">
        <v>81</v>
      </c>
      <c r="C47" s="36">
        <v>2700</v>
      </c>
    </row>
    <row r="48" spans="1:3" ht="18.75" x14ac:dyDescent="0.3">
      <c r="A48" s="5"/>
      <c r="B48" s="8" t="s">
        <v>19</v>
      </c>
      <c r="C48" s="9">
        <f>SUM(C4:C47)</f>
        <v>71328.134999999995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2022-10-11T04:34:51Z</dcterms:modified>
</cp:coreProperties>
</file>