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3 кв.2023\месяц\"/>
    </mc:Choice>
  </mc:AlternateContent>
  <xr:revisionPtr revIDLastSave="0" documentId="13_ncr:1_{06436AD2-64CA-45BC-9CEF-CFAAEA1BB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C29" i="1"/>
  <c r="B29" i="1"/>
  <c r="D28" i="1"/>
  <c r="E28" i="1"/>
  <c r="F28" i="1"/>
  <c r="G28" i="1"/>
  <c r="E26" i="1"/>
  <c r="C26" i="1"/>
  <c r="B26" i="1"/>
  <c r="E9" i="1"/>
  <c r="C9" i="1"/>
  <c r="B9" i="1"/>
  <c r="G12" i="1" l="1"/>
  <c r="G29" i="1" s="1"/>
  <c r="E22" i="1"/>
  <c r="C22" i="1"/>
  <c r="B22" i="1"/>
  <c r="C10" i="2" l="1"/>
  <c r="E19" i="1"/>
  <c r="E15" i="1"/>
  <c r="C19" i="1" l="1"/>
  <c r="B19" i="1"/>
  <c r="C15" i="1" l="1"/>
  <c r="B15" i="1"/>
  <c r="C12" i="1" l="1"/>
  <c r="B12" i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C39" i="2" l="1"/>
  <c r="C32" i="2" l="1"/>
  <c r="C28" i="2" l="1"/>
  <c r="C27" i="2"/>
  <c r="G7" i="1" l="1"/>
  <c r="C23" i="2"/>
  <c r="C22" i="2"/>
  <c r="C16" i="2"/>
  <c r="C7" i="2"/>
  <c r="C6" i="2"/>
  <c r="C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  <comment ref="C25" authorId="1" shapeId="0" xr:uid="{39D0DE6C-31A5-48C5-B61C-2708DEA66B94}">
      <text>
        <r>
          <rPr>
            <b/>
            <sz val="9"/>
            <color indexed="81"/>
            <rFont val="Tahoma"/>
            <family val="2"/>
            <charset val="204"/>
          </rPr>
          <t>СФМ Фарм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<sst xmlns="http://schemas.openxmlformats.org/spreadsheetml/2006/main" count="98" uniqueCount="94">
  <si>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</si>
  <si>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</si>
  <si>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</si>
  <si>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</si>
  <si>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</si>
  <si>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</si>
  <si>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</si>
  <si>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</si>
  <si>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</si>
  <si>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</si>
  <si>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</si>
  <si>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</si>
  <si>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</si>
  <si>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</si>
  <si>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</si>
  <si>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</si>
  <si>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</si>
  <si>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</si>
  <si>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</si>
  <si>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</si>
  <si>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</si>
  <si>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</si>
  <si>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</si>
  <si>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</si>
  <si>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</si>
  <si>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</si>
  <si>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</si>
  <si>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</si>
  <si>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</si>
  <si>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</si>
  <si>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</si>
  <si>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</si>
  <si>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</si>
  <si>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</si>
  <si>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</si>
  <si>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</si>
  <si>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</si>
  <si>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</si>
  <si>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</si>
  <si>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</si>
  <si>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</si>
  <si>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</si>
  <si>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</si>
  <si>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</si>
  <si>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</si>
  <si>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</si>
  <si>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</si>
  <si>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</si>
  <si>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</si>
  <si>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</si>
  <si>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</si>
  <si>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</si>
  <si>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</si>
  <si>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</si>
  <si>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</si>
  <si>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</si>
  <si>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</si>
  <si>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</si>
  <si>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</si>
  <si>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</si>
  <si>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</si>
  <si>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</si>
  <si>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</si>
  <si>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</si>
  <si>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</si>
  <si>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</si>
  <si>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</si>
  <si>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</si>
  <si>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</si>
  <si>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</si>
  <si>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</si>
  <si>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</si>
  <si>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</si>
  <si>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</si>
  <si>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</si>
  <si>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</si>
  <si>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</si>
  <si>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Итого в июне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</si>
  <si>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</si>
  <si>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</si>
  <si>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</si>
  <si>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</si>
  <si>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</si>
  <si>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</si>
  <si>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</si>
  <si>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</si>
  <si>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</si>
  <si>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Итого в июле</t>
  </si>
  <si>
    <t>август</t>
  </si>
  <si>
    <t>Итого в августе</t>
  </si>
  <si>
    <t>3 кв.2023 года</t>
  </si>
  <si>
    <t>Договор №77/23/1 от 31.08.2023</t>
  </si>
  <si>
    <t>сентябрь</t>
  </si>
  <si>
    <t>Итого в сентябре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</si>
</sst>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164" fontId="18" fillId="0" borderId="1" xfId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4" zoomScaleNormal="100" workbookViewId="0">
      <selection activeCell="Y9" sqref="Y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9" t="s">
        <v>0</v>
      </c>
      <c r="B1" s="49"/>
      <c r="C1" s="49"/>
      <c r="D1" s="49"/>
      <c r="E1" s="49"/>
      <c r="F1" s="50"/>
      <c r="G1" s="50"/>
    </row>
    <row r="2" spans="1:17" ht="11.25" customHeight="1" x14ac:dyDescent="0.25">
      <c r="A2" s="51"/>
      <c r="B2" s="51"/>
      <c r="C2" s="51"/>
      <c r="D2" s="51"/>
      <c r="E2" s="51"/>
      <c r="F2" s="51"/>
      <c r="G2" s="51"/>
    </row>
    <row r="3" spans="1:17" ht="15.75" x14ac:dyDescent="0.25">
      <c r="A3" s="52" t="s">
        <v>58</v>
      </c>
      <c r="B3" s="52"/>
      <c r="C3" s="52"/>
      <c r="D3" s="52"/>
      <c r="E3" s="52"/>
      <c r="F3" s="52"/>
      <c r="G3" s="52"/>
    </row>
    <row r="4" spans="1:17" ht="16.5" customHeight="1" x14ac:dyDescent="0.25">
      <c r="A4" s="53"/>
      <c r="B4" s="53"/>
      <c r="C4" s="53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1" t="s">
        <v>86</v>
      </c>
      <c r="B8" s="30">
        <v>1</v>
      </c>
      <c r="C8" s="30">
        <v>225</v>
      </c>
      <c r="D8" s="23" t="s">
        <v>62</v>
      </c>
      <c r="E8" s="23">
        <v>89250</v>
      </c>
      <c r="F8" s="34" t="s">
        <v>60</v>
      </c>
      <c r="G8" s="23">
        <v>0</v>
      </c>
    </row>
    <row r="9" spans="1:17" s="12" customFormat="1" ht="34.5" customHeight="1" x14ac:dyDescent="0.25">
      <c r="A9" s="17" t="s">
        <v>59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48" t="s">
        <v>64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6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63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48" t="s">
        <v>68</v>
      </c>
      <c r="B13" s="30">
        <v>1</v>
      </c>
      <c r="C13" s="30">
        <v>3600</v>
      </c>
      <c r="D13" s="23" t="s">
        <v>69</v>
      </c>
      <c r="E13" s="23">
        <v>2071356.07</v>
      </c>
      <c r="F13" s="34" t="s">
        <v>82</v>
      </c>
      <c r="G13" s="23">
        <v>0</v>
      </c>
    </row>
    <row r="14" spans="1:17" s="12" customFormat="1" ht="34.5" customHeight="1" x14ac:dyDescent="0.25">
      <c r="A14" s="46"/>
      <c r="B14" s="30">
        <v>1</v>
      </c>
      <c r="C14" s="30">
        <v>100</v>
      </c>
      <c r="D14" s="23" t="s">
        <v>72</v>
      </c>
      <c r="E14" s="23">
        <v>89250</v>
      </c>
      <c r="F14" s="34" t="s">
        <v>60</v>
      </c>
      <c r="G14" s="23">
        <v>0</v>
      </c>
    </row>
    <row r="15" spans="1:17" s="12" customFormat="1" ht="34.5" customHeight="1" x14ac:dyDescent="0.25">
      <c r="A15" s="17" t="s">
        <v>67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17" s="12" customFormat="1" ht="34.5" customHeight="1" x14ac:dyDescent="0.25">
      <c r="A16" s="48" t="s">
        <v>70</v>
      </c>
      <c r="B16" s="28">
        <v>1</v>
      </c>
      <c r="C16" s="30">
        <v>200</v>
      </c>
      <c r="D16" s="23" t="s">
        <v>80</v>
      </c>
      <c r="E16" s="23">
        <v>373422.55</v>
      </c>
      <c r="F16" s="34" t="s">
        <v>79</v>
      </c>
      <c r="G16" s="23">
        <v>0</v>
      </c>
    </row>
    <row r="17" spans="1:7" s="12" customFormat="1" ht="34.5" customHeight="1" x14ac:dyDescent="0.25">
      <c r="A17" s="46"/>
      <c r="B17" s="28">
        <v>1</v>
      </c>
      <c r="C17" s="30">
        <v>20</v>
      </c>
      <c r="D17" s="23" t="s">
        <v>73</v>
      </c>
      <c r="E17" s="23">
        <v>49268.4</v>
      </c>
      <c r="F17" s="34" t="s">
        <v>81</v>
      </c>
      <c r="G17" s="23">
        <v>0</v>
      </c>
    </row>
    <row r="18" spans="1:7" s="12" customFormat="1" ht="34.5" customHeight="1" x14ac:dyDescent="0.25">
      <c r="A18" s="47"/>
      <c r="B18" s="28">
        <v>1</v>
      </c>
      <c r="C18" s="37">
        <v>549.85</v>
      </c>
      <c r="D18" s="23" t="s">
        <v>74</v>
      </c>
      <c r="E18" s="23">
        <v>36473114.590000004</v>
      </c>
      <c r="F18" s="34" t="s">
        <v>60</v>
      </c>
      <c r="G18" s="23">
        <v>0</v>
      </c>
    </row>
    <row r="19" spans="1:7" s="12" customFormat="1" ht="34.5" customHeight="1" x14ac:dyDescent="0.25">
      <c r="A19" s="17" t="s">
        <v>71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46" t="s">
        <v>85</v>
      </c>
      <c r="B20" s="28">
        <v>1</v>
      </c>
      <c r="C20" s="30">
        <v>50</v>
      </c>
      <c r="D20" s="23" t="s">
        <v>83</v>
      </c>
      <c r="E20" s="23">
        <v>117710.39999999999</v>
      </c>
      <c r="F20" s="34" t="s">
        <v>81</v>
      </c>
      <c r="G20" s="23">
        <v>0</v>
      </c>
    </row>
    <row r="21" spans="1:7" s="12" customFormat="1" ht="34.5" customHeight="1" x14ac:dyDescent="0.25">
      <c r="A21" s="47"/>
      <c r="B21" s="28">
        <v>1</v>
      </c>
      <c r="C21" s="37">
        <v>400</v>
      </c>
      <c r="D21" s="23" t="s">
        <v>78</v>
      </c>
      <c r="E21" s="37">
        <v>146170.79999999999</v>
      </c>
      <c r="F21" s="34" t="s">
        <v>81</v>
      </c>
      <c r="G21" s="23">
        <v>0</v>
      </c>
    </row>
    <row r="22" spans="1:7" s="12" customFormat="1" ht="34.5" customHeight="1" x14ac:dyDescent="0.25">
      <c r="A22" s="17" t="s">
        <v>77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84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87</v>
      </c>
      <c r="B24" s="23"/>
      <c r="C24" s="23"/>
      <c r="D24" s="23"/>
      <c r="E24" s="23"/>
      <c r="F24" s="23"/>
      <c r="G24" s="24"/>
    </row>
    <row r="25" spans="1:7" s="12" customFormat="1" ht="34.5" customHeight="1" x14ac:dyDescent="0.25">
      <c r="A25" s="42" t="s">
        <v>88</v>
      </c>
      <c r="B25" s="28">
        <v>1</v>
      </c>
      <c r="C25" s="23">
        <v>150</v>
      </c>
      <c r="D25" s="44" t="s">
        <v>91</v>
      </c>
      <c r="E25" s="23">
        <v>117710</v>
      </c>
      <c r="F25" s="23" t="s">
        <v>90</v>
      </c>
      <c r="G25" s="23">
        <v>0</v>
      </c>
    </row>
    <row r="26" spans="1:7" s="12" customFormat="1" ht="34.5" customHeight="1" x14ac:dyDescent="0.25">
      <c r="A26" s="17" t="s">
        <v>89</v>
      </c>
      <c r="B26" s="28">
        <f>B25</f>
        <v>1</v>
      </c>
      <c r="C26" s="28">
        <f>C25</f>
        <v>150</v>
      </c>
      <c r="D26" s="23"/>
      <c r="E26" s="36">
        <f>E25</f>
        <v>117710</v>
      </c>
      <c r="F26" s="23"/>
      <c r="G26" s="24"/>
    </row>
    <row r="27" spans="1:7" s="12" customFormat="1" ht="34.5" customHeight="1" x14ac:dyDescent="0.25">
      <c r="A27" s="45" t="s">
        <v>92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3">
        <v>0</v>
      </c>
    </row>
    <row r="28" spans="1:7" s="12" customFormat="1" ht="34.5" customHeight="1" x14ac:dyDescent="0.25">
      <c r="A28" s="17" t="s">
        <v>93</v>
      </c>
      <c r="B28" s="28">
        <v>0</v>
      </c>
      <c r="C28" s="28">
        <v>0</v>
      </c>
      <c r="D28" s="28">
        <f t="shared" ref="C28:G28" si="0">D27</f>
        <v>0</v>
      </c>
      <c r="E28" s="28">
        <f t="shared" si="0"/>
        <v>0</v>
      </c>
      <c r="F28" s="28">
        <f t="shared" si="0"/>
        <v>0</v>
      </c>
      <c r="G28" s="28">
        <f t="shared" si="0"/>
        <v>0</v>
      </c>
    </row>
    <row r="29" spans="1:7" s="26" customFormat="1" ht="32.25" customHeight="1" x14ac:dyDescent="0.25">
      <c r="A29" s="27" t="s">
        <v>7</v>
      </c>
      <c r="B29" s="28">
        <f>B7+B9+B12+B15+B19+B22+B24+B26+B28</f>
        <v>11</v>
      </c>
      <c r="C29" s="28">
        <f>C7+C9+C12+C15+C19+C22+C24+C26+C28</f>
        <v>11494.85</v>
      </c>
      <c r="D29" s="28"/>
      <c r="E29" s="28">
        <f>E7+E9+E12+E15+E19+E22+E24+E26+E28</f>
        <v>39527252.810000002</v>
      </c>
      <c r="F29" s="28"/>
      <c r="G29" s="28">
        <f>G12</f>
        <v>2</v>
      </c>
    </row>
    <row r="31" spans="1:7" x14ac:dyDescent="0.25">
      <c r="B31" s="40"/>
    </row>
  </sheetData>
  <mergeCells count="8">
    <mergeCell ref="A20:A21"/>
    <mergeCell ref="A16:A18"/>
    <mergeCell ref="A13:A14"/>
    <mergeCell ref="A10:A11"/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zoomScaleNormal="100" workbookViewId="0">
      <selection activeCell="D31" sqref="D3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4" t="s">
        <v>42</v>
      </c>
      <c r="B1" s="54"/>
      <c r="C1" s="54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65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43">
        <v>100</v>
      </c>
    </row>
    <row r="30" spans="1:3" ht="17.25" x14ac:dyDescent="0.3">
      <c r="A30" s="10">
        <f t="shared" si="0"/>
        <v>27</v>
      </c>
      <c r="B30" s="6" t="s">
        <v>31</v>
      </c>
      <c r="C30" s="43">
        <v>180</v>
      </c>
    </row>
    <row r="31" spans="1:3" ht="17.25" x14ac:dyDescent="0.3">
      <c r="A31" s="10">
        <f t="shared" si="0"/>
        <v>28</v>
      </c>
      <c r="B31" s="6" t="s">
        <v>66</v>
      </c>
      <c r="C31" s="43">
        <v>3600</v>
      </c>
    </row>
    <row r="32" spans="1:3" ht="17.25" x14ac:dyDescent="0.3">
      <c r="A32" s="10">
        <f t="shared" si="0"/>
        <v>29</v>
      </c>
      <c r="B32" s="6" t="s">
        <v>33</v>
      </c>
      <c r="C32" s="4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43">
        <v>6885</v>
      </c>
    </row>
    <row r="34" spans="1:3" ht="17.25" x14ac:dyDescent="0.3">
      <c r="A34" s="10">
        <f t="shared" si="0"/>
        <v>31</v>
      </c>
      <c r="B34" s="11" t="s">
        <v>40</v>
      </c>
      <c r="C34" s="43">
        <v>560</v>
      </c>
    </row>
    <row r="35" spans="1:3" ht="17.25" x14ac:dyDescent="0.3">
      <c r="A35" s="10">
        <f t="shared" si="0"/>
        <v>32</v>
      </c>
      <c r="B35" s="11" t="s">
        <v>39</v>
      </c>
      <c r="C35" s="43">
        <v>649</v>
      </c>
    </row>
    <row r="36" spans="1:3" ht="17.25" x14ac:dyDescent="0.3">
      <c r="A36" s="10">
        <f t="shared" si="0"/>
        <v>33</v>
      </c>
      <c r="B36" s="6" t="s">
        <v>41</v>
      </c>
      <c r="C36" s="43">
        <v>825</v>
      </c>
    </row>
    <row r="37" spans="1:3" ht="17.25" x14ac:dyDescent="0.3">
      <c r="A37" s="10">
        <f t="shared" si="0"/>
        <v>34</v>
      </c>
      <c r="B37" s="6" t="s">
        <v>44</v>
      </c>
      <c r="C37" s="43">
        <v>8</v>
      </c>
    </row>
    <row r="38" spans="1:3" ht="17.25" x14ac:dyDescent="0.3">
      <c r="A38" s="10">
        <f t="shared" si="0"/>
        <v>35</v>
      </c>
      <c r="B38" s="6" t="s">
        <v>49</v>
      </c>
      <c r="C38" s="4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4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43">
        <v>1000</v>
      </c>
    </row>
    <row r="41" spans="1:3" ht="17.25" x14ac:dyDescent="0.3">
      <c r="A41" s="10">
        <f t="shared" si="0"/>
        <v>38</v>
      </c>
      <c r="B41" s="6" t="s">
        <v>45</v>
      </c>
      <c r="C41" s="43">
        <v>28</v>
      </c>
    </row>
    <row r="42" spans="1:3" ht="17.25" x14ac:dyDescent="0.3">
      <c r="A42" s="10">
        <f t="shared" si="0"/>
        <v>39</v>
      </c>
      <c r="B42" s="6" t="s">
        <v>46</v>
      </c>
      <c r="C42" s="43">
        <v>2000</v>
      </c>
    </row>
    <row r="43" spans="1:3" ht="17.25" x14ac:dyDescent="0.3">
      <c r="A43" s="10">
        <f t="shared" si="0"/>
        <v>40</v>
      </c>
      <c r="B43" s="6" t="s">
        <v>52</v>
      </c>
      <c r="C43" s="43">
        <v>480</v>
      </c>
    </row>
    <row r="44" spans="1:3" ht="17.25" x14ac:dyDescent="0.3">
      <c r="A44" s="10">
        <f t="shared" si="0"/>
        <v>41</v>
      </c>
      <c r="B44" s="11" t="s">
        <v>51</v>
      </c>
      <c r="C44" s="4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43">
        <v>395.73</v>
      </c>
    </row>
    <row r="46" spans="1:3" ht="17.25" x14ac:dyDescent="0.3">
      <c r="A46" s="10">
        <f t="shared" si="0"/>
        <v>43</v>
      </c>
      <c r="B46" s="11" t="s">
        <v>54</v>
      </c>
      <c r="C46" s="43">
        <v>2700</v>
      </c>
    </row>
    <row r="47" spans="1:3" ht="17.25" x14ac:dyDescent="0.3">
      <c r="A47" s="10">
        <f t="shared" si="0"/>
        <v>44</v>
      </c>
      <c r="B47" s="11" t="s">
        <v>56</v>
      </c>
      <c r="C47" s="43">
        <v>4000</v>
      </c>
    </row>
    <row r="48" spans="1:3" ht="17.25" x14ac:dyDescent="0.3">
      <c r="A48" s="10">
        <f t="shared" si="0"/>
        <v>45</v>
      </c>
      <c r="B48" s="11" t="s">
        <v>57</v>
      </c>
      <c r="C48" s="43">
        <v>15</v>
      </c>
    </row>
    <row r="49" spans="1:3" ht="17.25" x14ac:dyDescent="0.3">
      <c r="A49" s="10">
        <f t="shared" si="0"/>
        <v>46</v>
      </c>
      <c r="B49" s="11" t="s">
        <v>61</v>
      </c>
      <c r="C49" s="43">
        <v>225</v>
      </c>
    </row>
    <row r="50" spans="1:3" ht="17.25" x14ac:dyDescent="0.3">
      <c r="A50" s="10">
        <f t="shared" si="0"/>
        <v>47</v>
      </c>
      <c r="B50" s="11" t="s">
        <v>76</v>
      </c>
      <c r="C50" s="43">
        <v>200</v>
      </c>
    </row>
    <row r="51" spans="1:3" ht="17.25" x14ac:dyDescent="0.3">
      <c r="A51" s="10">
        <f t="shared" si="0"/>
        <v>48</v>
      </c>
      <c r="B51" s="11" t="s">
        <v>75</v>
      </c>
      <c r="C51" s="43">
        <v>549.85</v>
      </c>
    </row>
    <row r="52" spans="1:3" ht="18.75" x14ac:dyDescent="0.3">
      <c r="A52" s="5"/>
      <c r="B52" s="8" t="s">
        <v>19</v>
      </c>
      <c r="C52" s="33">
        <f>SUM(C4:C51)</f>
        <v>72325.585000000021</v>
      </c>
    </row>
    <row r="53" spans="1:3" x14ac:dyDescent="0.25">
      <c r="C53" s="25"/>
    </row>
    <row r="54" spans="1:3" x14ac:dyDescent="0.25">
      <c r="C54" s="38"/>
    </row>
  </sheetData>
  <autoFilter ref="B1:B5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2023-10-16T06:10:25Z</dcterms:modified>
</cp:coreProperties>
</file>