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tabRatio="655"/>
  </bookViews>
  <sheets>
    <sheet name="Инструкция" sheetId="1" r:id="rId2"/>
    <sheet name="Титульный" sheetId="2" r:id="rId3"/>
    <sheet name="Отпуск ТЭ" sheetId="3" r:id="rId4"/>
    <sheet name="Комментарии" sheetId="4" r:id="rId5"/>
    <sheet name="TECHSHEET" sheetId="5" state="hidden" r:id="rId6"/>
    <sheet name="TECH_HORISONTAL" sheetId="6" state="hidden" r:id="rId7"/>
    <sheet name="DICTIONARIES" sheetId="7" state="hidden" r:id="rId8"/>
    <sheet name="modHelp" sheetId="8" state="hidden" r:id="rId9"/>
    <sheet name="AUTHORIZATION" sheetId="9" state="hidden" r:id="rId10"/>
    <sheet name="RST_LIST_ORG" sheetId="10" state="hidden" r:id="rId11"/>
    <sheet name="UNREG_LIST_ORG" sheetId="11" state="hidden" r:id="rId12"/>
    <sheet name="PRICEZONE_LIST_ORG" sheetId="12" state="hidden" r:id="rId13"/>
    <sheet name="LEGAL_TF_EXISTENCE" sheetId="13" state="hidden" r:id="rId14"/>
    <sheet name="REESTR_MO" sheetId="14" state="hidden" r:id="rId15"/>
    <sheet name="FILE_STORE_DATA" sheetId="15" state="hidden" r:id="rId16"/>
    <sheet name="LIST_SUBSIDIARY" sheetId="16" state="hidden" r:id="rId17"/>
    <sheet name="LIST_OKOPF" sheetId="17" state="hidden" r:id="rId18"/>
    <sheet name="RPT_STATISTICS" sheetId="18" state="hidden" r:id="rId19"/>
  </sheets>
  <definedNames>
    <definedName name="ACTIVITY">Титульный!$H$25</definedName>
    <definedName name="ACTIVITY_ID">Титульный!$N$25</definedName>
    <definedName name="ATH_SCHEME">TECHSHEET!$I$3</definedName>
    <definedName name="CONTACTS_MARKER">Титульный!$E$60</definedName>
    <definedName name="CST_CE_INFO_MESSAGE">modHelp!$B$13</definedName>
    <definedName name="CST_NO_CE_INFO_MESSAGE">modHelp!$B$14</definedName>
    <definedName name="CST_RECALC_INFO_MESSAGE">modHelp!$B$15</definedName>
    <definedName name="DATA_SOURCE">Титульный!$H$50</definedName>
    <definedName name="ETO_STATUS">Титульный!$H$35</definedName>
    <definedName name="HEATING_MONTH">Титульный!$H$14</definedName>
    <definedName name="HEATING_PERIOD_LIST">TECHSHEET!$E$21:$E$25</definedName>
    <definedName name="HW_CLTR_UI_CMPSN_INFO_MESSAGE">modHelp!$B$24</definedName>
    <definedName name="HW_CLTR_UI_OWN_INFO_MESSAGE">modHelp!$B$25</definedName>
    <definedName name="HW_CLTR_UI_PPL_HEATING_INFO_MESSAGE">modHelp!$B$21</definedName>
    <definedName name="HW_CLTR_UI_PPL_HOTVSNA_INFO_MESSAGE">modHelp!$B$22</definedName>
    <definedName name="HW_CLTR_UI_PPL_INFO_MESSAGE">modHelp!$B$20</definedName>
    <definedName name="HW_CLTR_UI_RSL_INFO_MESSAGE">modHelp!$B$23</definedName>
    <definedName name="HW_NETW_UI_CMPSN_INFO_MESSAGE">modHelp!$B$24</definedName>
    <definedName name="HW_NETW_UI_OWN_INFO_MESSAGE">modHelp!$B$25</definedName>
    <definedName name="HW_NETW_UI_PPL_HEATING_INFO_MESSAGE">modHelp!$B$21</definedName>
    <definedName name="HW_NETW_UI_PPL_HOTVSNA_INFO_MESSAGE">modHelp!$B$22</definedName>
    <definedName name="HW_NETW_UI_PPL_INFO_MESSAGE">modHelp!$B$20</definedName>
    <definedName name="HW_NETW_UI_RSL_INFO_MESSAGE">modHelp!$B$23</definedName>
    <definedName name="IMPORT_DATA_DESCRIPTION">Титульный!$E$8</definedName>
    <definedName name="IMPORT_DATA_DESCRIPTION_URL">TECHSHEET!$G$20</definedName>
    <definedName name="INN">Титульный!$H$20</definedName>
    <definedName name="INN_ID">Титульный!$N$20</definedName>
    <definedName name="JUSTIFICATION_SAMPLE">Титульный!$H$80</definedName>
    <definedName name="JUSTIFICATION_SAMPLE_URL">TECHSHEET!$G$17</definedName>
    <definedName name="JUSTIFICATION_URL">Титульный!$H$78</definedName>
    <definedName name="KPP">Титульный!$H$21</definedName>
    <definedName name="KPP_ID">Титульный!$N$21</definedName>
    <definedName name="LastUpdateDate_ORG">Титульный!$E$75</definedName>
    <definedName name="LOGIN">TECHSHEET!$I$1</definedName>
    <definedName name="MO">Титульный!$H$39</definedName>
    <definedName name="MO_END_DATE">TECHSHEET!$G$14</definedName>
    <definedName name="MO_START_DATE">TECHSHEET!$G$13</definedName>
    <definedName name="MONTH">Титульный!$H$12</definedName>
    <definedName name="MONTH_LIST">TECHSHEET!$L$2:$L$14</definedName>
    <definedName name="MONTH_VS_SEQUENCE_LIST">TECHSHEET!$L$2:$M$14</definedName>
    <definedName name="MR">Титульный!$H$37</definedName>
    <definedName name="OBFUSCATED_PASSWORD">TECHSHEET!$I$6</definedName>
    <definedName name="OGRN">Титульный!$H$22</definedName>
    <definedName name="OKPO">Титульный!$H$33</definedName>
    <definedName name="OKTMO">Титульный!$H$41</definedName>
    <definedName name="OPF">Титульный!$H$23</definedName>
    <definedName name="ORG">Титульный!$H$18</definedName>
    <definedName name="ORG_DATA_AREA">Титульный!$H$18:$H$21</definedName>
    <definedName name="ORG_END_DATE">TECHSHEET!$G$6</definedName>
    <definedName name="ORG_START_DATE">TECHSHEET!$G$5</definedName>
    <definedName name="PASSWORD">TECHSHEET!$I$2</definedName>
    <definedName name="PERIOD">TECHSHEET!$G$2</definedName>
    <definedName name="REGION">TECHSHEET!$A$1:$A$90</definedName>
    <definedName name="REGION_NAME">Титульный!$H$6</definedName>
    <definedName name="REPORT_MODE">Титульный!$P$4</definedName>
    <definedName name="REPORT_MODE_LIST">TECHSHEET!$E$36:$F$40</definedName>
    <definedName name="REPORT_TYPE">Титульный!$H$27</definedName>
    <definedName name="REPORT_TYPE_LIST">TECHSHEET!$E$7:$E$8</definedName>
    <definedName name="RETAIN_PASSWORD">TECHSHEET!$I$4</definedName>
    <definedName name="RST_ORG_ID">Титульный!$H$16</definedName>
    <definedName name="SECTION_TE_ISSUE_COMMENT_AREA">'Отпуск ТЭ'!$R$15:$R$130</definedName>
    <definedName name="SECTION_TE_ISSUE_IMPORT_TAG_AREA">'Отпуск ТЭ'!$I$3:$R$3</definedName>
    <definedName name="SECTION_TE_ISSUE_NUMERIC_AREA">'Отпуск ТЭ'!$I$15:$P$130</definedName>
    <definedName name="SECTION_TE_ISSUE_ROW_CODE_AREA">'Отпуск ТЭ'!$G$15:$G$130</definedName>
    <definedName name="SECTION_TE_ISSUE_TOTAL_CST">'Отпуск ТЭ'!$M$130</definedName>
    <definedName name="SECTION_TE_ISSUE_TOTAL_VLM">'Отпуск ТЭ'!$I$130</definedName>
    <definedName name="SESSION_ID">TECHSHEET!$I$5</definedName>
    <definedName name="ST_CLTR_UI_CMPSN_INFO_MESSAGE">modHelp!$B$24</definedName>
    <definedName name="ST_CLTR_UI_OWN_INFO_MESSAGE">modHelp!$B$25</definedName>
    <definedName name="ST_CLTR_UI_PPL_HEATING_INFO_MESSAGE">modHelp!$B$21</definedName>
    <definedName name="ST_CLTR_UI_PPL_HOTVSNA_INFO_MESSAGE">modHelp!$B$22</definedName>
    <definedName name="ST_CLTR_UI_PPL_INFO_MESSAGE">modHelp!$B$20</definedName>
    <definedName name="ST_CLTR_UI_RSL_INFO_MESSAGE">modHelp!$B$23</definedName>
    <definedName name="ST_NETW_UI_CMPSN_INFO_MESSAGE">modHelp!$B$24</definedName>
    <definedName name="ST_NETW_UI_OWN_INFO_MESSAGE">modHelp!$B$25</definedName>
    <definedName name="ST_NETW_UI_PPL_HEATING_INFO_MESSAGE">modHelp!$B$21</definedName>
    <definedName name="ST_NETW_UI_PPL_HOTVSNA_INFO_MESSAGE">modHelp!$B$22</definedName>
    <definedName name="ST_NETW_UI_PPL_INFO_MESSAGE">modHelp!$B$20</definedName>
    <definedName name="ST_NETW_UI_RSL_INFO_MESSAGE">modHelp!$B$23</definedName>
    <definedName name="SUBSIDIARY">Титульный!$H$29</definedName>
    <definedName name="SUBSIDIARY_ID">Титульный!$N$29</definedName>
    <definedName name="TAX_SYSTEM">Титульный!$H$45</definedName>
    <definedName name="TAX_SYSTEM_LIST">TECHSHEET!$E$12:$E$16</definedName>
    <definedName name="TF">Титульный!$H$31</definedName>
    <definedName name="TF_LIST">TECHSHEET!$E$29:$E$30</definedName>
    <definedName name="TF_LIST_VLD">TECHSHEET!$E$29:$E$32</definedName>
    <definedName name="TITLE_CONTACTS">Титульный!$H$62:$H$71</definedName>
    <definedName name="TITLE_IMPORT_TAG_AREA">Титульный!$V$6:$V$71</definedName>
    <definedName name="TITLE_ORG_AREA">Титульный!$H$18:$H$22</definedName>
    <definedName name="TITLE_PERIOD_HELP_MESSAGE">modHelp!$B$5</definedName>
    <definedName name="TITLE_VLD_AREA">Титульный!$H$6:$H$71</definedName>
    <definedName name="TITLE_VLD_MARKERS">Титульный!$P$6:$P$71</definedName>
    <definedName name="TPL_CODE">Инструкция!$B$2:$G$2</definedName>
    <definedName name="TPL_DISCIPLINE_UPDATE_MARKER">Титульный!$E$85</definedName>
    <definedName name="TPL_STATISTICS_AREA">Титульный!$H$86:$H$109</definedName>
    <definedName name="UNREG_MARKER">Титульный!$H$47</definedName>
    <definedName name="VDET_END_DATE">TECHSHEET!$G$10</definedName>
    <definedName name="VDET_START_DATE">TECHSHEET!$G$9</definedName>
    <definedName name="VERSION">Инструкция!$B$3:$G$3</definedName>
    <definedName name="VLM_CE_INFO_MESSAGE">modHelp!$B$10</definedName>
    <definedName name="VLM_NO_CE_INFO_MESSAGE">modHelp!$B$11</definedName>
    <definedName name="VLM_RECALC_INFO_MESSAGE">modHelp!$B$12</definedName>
    <definedName name="YEAR">Титульный!$H$11</definedName>
    <definedName name="YEAR_LIST">TECHSHEET!$O$2:$O$5</definedName>
    <definedName name="YES_NO">TECHSHEET!$E$2:$E$3</definedName>
    <definedName name="AUTHORIZATION_RANGE">AUTHORIZATION!$A$2:$B$2</definedName>
    <definedName name="LIST_MR_MO_OKTMO">REESTR_MO!$A$2:$D$355</definedName>
    <definedName name="MR_LIST">REESTR_MO!$E$2:$E$36</definedName>
    <definedName name="MO_LIST_1">REESTR_MO!$B$2:$B$11</definedName>
    <definedName name="MO_LIST_2">REESTR_MO!$B$12:$B$24</definedName>
    <definedName name="MO_LIST_3">REESTR_MO!$B$25:$B$40</definedName>
    <definedName name="MO_LIST_4">REESTR_MO!$B$41:$B$41</definedName>
    <definedName name="MO_LIST_5">REESTR_MO!$B$42:$B$42</definedName>
    <definedName name="MO_LIST_6">REESTR_MO!$B$43:$B$43</definedName>
    <definedName name="MO_LIST_7">REESTR_MO!$B$44:$B$44</definedName>
    <definedName name="MO_LIST_8">REESTR_MO!$B$45:$B$45</definedName>
    <definedName name="MO_LIST_9">REESTR_MO!$B$46:$B$46</definedName>
    <definedName name="MO_LIST_10">REESTR_MO!$B$47:$B$61</definedName>
    <definedName name="MO_LIST_11">REESTR_MO!$B$62:$B$82</definedName>
    <definedName name="MO_LIST_12">REESTR_MO!$B$83:$B$83</definedName>
    <definedName name="MO_LIST_13">REESTR_MO!$B$84:$B$95</definedName>
    <definedName name="MO_LIST_14">REESTR_MO!$B$96:$B$108</definedName>
    <definedName name="MO_LIST_15">REESTR_MO!$B$109:$B$125</definedName>
    <definedName name="MO_LIST_16">REESTR_MO!$B$126:$B$136</definedName>
    <definedName name="MO_LIST_17">REESTR_MO!$B$137:$B$156</definedName>
    <definedName name="MO_LIST_18">REESTR_MO!$B$157:$B$175</definedName>
    <definedName name="MO_LIST_19">REESTR_MO!$B$176:$B$192</definedName>
    <definedName name="MO_LIST_20">REESTR_MO!$B$193:$B$210</definedName>
    <definedName name="MO_LIST_21">REESTR_MO!$B$211:$B$211</definedName>
    <definedName name="MO_LIST_22">REESTR_MO!$B$212:$B$223</definedName>
    <definedName name="MO_LIST_23">REESTR_MO!$B$224:$B$242</definedName>
    <definedName name="MO_LIST_24">REESTR_MO!$B$243:$B$264</definedName>
    <definedName name="MO_LIST_25">REESTR_MO!$B$265:$B$265</definedName>
    <definedName name="MO_LIST_26">REESTR_MO!$B$266:$B$266</definedName>
    <definedName name="MO_LIST_27">REESTR_MO!$B$267:$B$267</definedName>
    <definedName name="MO_LIST_28">REESTR_MO!$B$268:$B$268</definedName>
    <definedName name="MO_LIST_29">REESTR_MO!$B$269:$B$291</definedName>
    <definedName name="MO_LIST_30">REESTR_MO!$B$292:$B$292</definedName>
    <definedName name="MO_LIST_31">REESTR_MO!$B$293:$B$306</definedName>
    <definedName name="MO_LIST_32">REESTR_MO!$B$307:$B$307</definedName>
    <definedName name="MO_LIST_33">REESTR_MO!$B$308:$B$322</definedName>
    <definedName name="MO_LIST_34">REESTR_MO!$B$323:$B$340</definedName>
    <definedName name="MO_LIST_35">REESTR_MO!$B$341:$B$355</definedName>
    <definedName name="OKTMO_VS_TYPE_LIST">REESTR_MO!$C$2:$D$355</definedName>
    <definedName name="UNREG_LIST_ORG_DATA">UNREG_LIST_ORG!$B$3:$N$201</definedName>
    <definedName name="UNREG_LIST_ORG_HEADER">UNREG_LIST_ORG!$A$1:$N$1</definedName>
    <definedName name="LIST_OKOPF_DATA">LIST_OKOPF!$B$3:$B$103</definedName>
    <definedName name="LIST_OKOPF_HEADER">LIST_OKOPF!$A$1:$B$1</definedName>
    <definedName name="DICTIONARY_DATA">DICTIONARIES!$B$3:$E$32</definedName>
    <definedName name="DICTIONARY_HEADER">DICTIONARIES!$A$1:$E$1</definedName>
    <definedName name="MAX_PRICE">DICTIONARIES!$C$3:$C$3</definedName>
    <definedName name="MIN_PRICE">DICTIONARIES!$C$4:$C$4</definedName>
    <definedName name="NO_JUSTIFICATION_REPORT_TILL_DATE_APR">DICTIONARIES!$C$5:$C$5</definedName>
    <definedName name="NO_JUSTIFICATION_REPORT_TILL_DATE_AUG">DICTIONARIES!$C$6:$C$6</definedName>
    <definedName name="NO_JUSTIFICATION_REPORT_TILL_DATE_DEC">DICTIONARIES!$C$7:$C$7</definedName>
    <definedName name="NO_JUSTIFICATION_REPORT_TILL_DATE_FEB">DICTIONARIES!$C$8:$C$8</definedName>
    <definedName name="NO_JUSTIFICATION_REPORT_TILL_DATE_JAN">DICTIONARIES!$C$9:$C$9</definedName>
    <definedName name="NO_JUSTIFICATION_REPORT_TILL_DATE_JUL">DICTIONARIES!$C$10:$C$10</definedName>
    <definedName name="NO_JUSTIFICATION_REPORT_TILL_DATE_JUN">DICTIONARIES!$C$11:$C$11</definedName>
    <definedName name="NO_JUSTIFICATION_REPORT_TILL_DATE_MAR">DICTIONARIES!$C$12:$C$12</definedName>
    <definedName name="NO_JUSTIFICATION_REPORT_TILL_DATE_MAY">DICTIONARIES!$C$13:$C$13</definedName>
    <definedName name="NO_JUSTIFICATION_REPORT_TILL_DATE_NOV">DICTIONARIES!$C$14:$C$14</definedName>
    <definedName name="NO_JUSTIFICATION_REPORT_TILL_DATE_OCT">DICTIONARIES!$C$15:$C$15</definedName>
    <definedName name="NO_JUSTIFICATION_REPORT_TILL_DATE_SEP">DICTIONARIES!$C$16:$C$16</definedName>
    <definedName name="NO_JUSTIFICATION_REPORT_TILL_DATE_TTL">DICTIONARIES!$C$17:$C$17</definedName>
    <definedName name="REPORT_EXISTENCE_STATUS">DICTIONARIES!$C$18:$C$18</definedName>
    <definedName name="REPORT_MONTH_ABSENCE">DICTIONARIES!$C$19:$C$19</definedName>
    <definedName name="VDET_LIST">DICTIONARIES!$C$20:$C$32</definedName>
    <definedName name="RPT_STATISTICS_RANGE">RPT_STATISTICS!$A$2:$C$7</definedName>
  </definedNames>
  <calcPr calcId="0" iterate="0" iterateCount="100" iterateDelta="0.001"/>
</workbook>
</file>

<file path=xl/sharedStrings.xml><?xml version="1.0" encoding="utf-8"?>
<sst xmlns="http://schemas.openxmlformats.org/spreadsheetml/2006/main" count="4287" uniqueCount="1583">
  <si>
    <t xml:space="preserve"> (требуется обновление)</t>
  </si>
  <si>
    <t>Код отчёта: 46TE.STX.EIAS</t>
  </si>
  <si>
    <t>Версия отчёта: 1.0.0</t>
  </si>
  <si>
    <t>Сведения о полезном отпуске (продаже) тепловой энергии отдельным категориям потребителей_x000D_
Приказ Росстата: Об утверждении формы от 23.12.2016 №848</t>
  </si>
  <si>
    <t>Условные обозначения</t>
  </si>
  <si>
    <t>A</t>
  </si>
  <si>
    <t xml:space="preserve"> - предназначенные для заполнения</t>
  </si>
  <si>
    <t xml:space="preserve"> - ссылки и автозаполняемые поля</t>
  </si>
  <si>
    <t xml:space="preserve"> - с формулами и константами</t>
  </si>
  <si>
    <t xml:space="preserve"> - обязательные для заполнения</t>
  </si>
  <si>
    <t>Работа с реестрами</t>
  </si>
  <si>
    <t>Если в предложенном Вам списке необходимая организация или наименование отсутствуют, обновите списки с помощью элементов управления на листах. Если после обновления Вам не удалось найти необходимую позицию в списке, обратитесь к ответственному за поддержание реестра Вашего региона либо в Отдел сопровождения пользователей ЕИАС.</t>
  </si>
  <si>
    <t>Проверка отчёта</t>
  </si>
  <si>
    <t>• При сохранении отчётной формы осуществляется проверка корректности данных_x000D_
• Для каждого сообщения возможны 2 статуса: ошибка и предупреждение_x000D_
• При наличии сообщений со статусом «Ошибка» файл будет отклонён системой и не будет загружен в хранилище данных, сообщения со статусом «Предупреждение» носят информационный характер, и такой файл будет принят к обработке системой</t>
  </si>
  <si>
    <t xml:space="preserve">   обновление данных для проверки отчёта</t>
  </si>
  <si>
    <t>Сведения о полезном отпуске (продаже) тепловой энергии отдельным категориям потребителей</t>
  </si>
  <si>
    <t>UNREG</t>
  </si>
  <si>
    <t>Форма № 46-ТЭ (полезный отпуск)</t>
  </si>
  <si>
    <t>Субъект РФ</t>
  </si>
  <si>
    <t>Новосибирская область</t>
  </si>
  <si>
    <t>MANDATORY</t>
  </si>
  <si>
    <t>Приказ Росстата:_x000D_
Об утверждении формы от 23.12.2016 № 848</t>
  </si>
  <si>
    <t>region</t>
  </si>
  <si>
    <t>Отчётный период</t>
  </si>
  <si>
    <t>Месячная, годовая</t>
  </si>
  <si>
    <t>Сроки предоставления: _x000D_
30 числа после отчётного месяца,_x000D_
01 марта - за отчётный год</t>
  </si>
  <si>
    <t>Год</t>
  </si>
  <si>
    <t>2026</t>
  </si>
  <si>
    <t>rptYear</t>
  </si>
  <si>
    <t>Месяц</t>
  </si>
  <si>
    <t>Июль</t>
  </si>
  <si>
    <t>rptMonth</t>
  </si>
  <si>
    <t>Тип отчётного месяца</t>
  </si>
  <si>
    <t>неотопительный</t>
  </si>
  <si>
    <t>rptMonthType</t>
  </si>
  <si>
    <t>Предоставляют: _x000D_
- юридические лица - теплоснабжающие и теплосетевые организации (кроме теплосетевых организаций, осуществляющих свою деятельность только в части передачи и транспортировки тепловой энергии)_x000D_
- единые теплоснабжающие организации_x000D_
- граждане, занимающиеся предпринимательской деятельностью без образования юридического лица (индивидуальные предприниматели), осуществляющие регулируемые виды деятельности в сфере теплоснабжения_x000D_
Федеральной антимонопольной службе по установленному адресу</t>
  </si>
  <si>
    <t>RST_ORG_ID</t>
  </si>
  <si>
    <t>Наименование ЮЛ / ИП</t>
  </si>
  <si>
    <t>АО "Управляющая компания "Промышленно-логистический парк"</t>
  </si>
  <si>
    <t>org</t>
  </si>
  <si>
    <t>ИНН</t>
  </si>
  <si>
    <t>5448452150</t>
  </si>
  <si>
    <t>inn</t>
  </si>
  <si>
    <t>КПП</t>
  </si>
  <si>
    <t>543301001</t>
  </si>
  <si>
    <t>kpp</t>
  </si>
  <si>
    <t>ОГРН</t>
  </si>
  <si>
    <t>1085475000885</t>
  </si>
  <si>
    <t>ogrn</t>
  </si>
  <si>
    <t>Организационно-правовая форма</t>
  </si>
  <si>
    <t>1 90 00 | Прочие юридические лица, являющиеся коммерческими организациями</t>
  </si>
  <si>
    <t>opf</t>
  </si>
  <si>
    <t>Вид(-ы) деятельности</t>
  </si>
  <si>
    <t>Некомбинированное производство :: Передача :: Сбыт</t>
  </si>
  <si>
    <t>activity</t>
  </si>
  <si>
    <t>Тип отчёта</t>
  </si>
  <si>
    <t>В целом по организации</t>
  </si>
  <si>
    <t>rptType</t>
  </si>
  <si>
    <t>Наименование обособленного подразделения</t>
  </si>
  <si>
    <t>subsidiary</t>
  </si>
  <si>
    <t>Утверждённый тариф</t>
  </si>
  <si>
    <t>не предусмотрен</t>
  </si>
  <si>
    <t>tf</t>
  </si>
  <si>
    <t>Код по ОКПО</t>
  </si>
  <si>
    <t>84950698</t>
  </si>
  <si>
    <t>ОКПО - Общероссийский Классификатор Предприятий и Организаций</t>
  </si>
  <si>
    <t>okpo</t>
  </si>
  <si>
    <t>Наличие статуса ЕТО</t>
  </si>
  <si>
    <t>нет</t>
  </si>
  <si>
    <t>etoStatus</t>
  </si>
  <si>
    <t>Муниципальный район</t>
  </si>
  <si>
    <t>Новосибирский муниципальный район</t>
  </si>
  <si>
    <t>mr</t>
  </si>
  <si>
    <t>Муниципальное образование</t>
  </si>
  <si>
    <t>Толмачевское</t>
  </si>
  <si>
    <t>mo</t>
  </si>
  <si>
    <t>ОКТМО</t>
  </si>
  <si>
    <t>50640443</t>
  </si>
  <si>
    <t>ОКТМО - Общероссийский Классификатор Территорий Муниципальных Образований</t>
  </si>
  <si>
    <t>oktmo</t>
  </si>
  <si>
    <t>Тип муниципального образования</t>
  </si>
  <si>
    <t>moType</t>
  </si>
  <si>
    <t>Система налогообложения</t>
  </si>
  <si>
    <t>ОСН</t>
  </si>
  <si>
    <t>ОСН - общая система налогообложения_x000D_
УСН - упрощенная система налогообложения_x000D_
ПСН - патентная система налогообложения_x000D_
НПД - налог на профессиональный доход_x000D_
ЕСХН - единый сельскохозяйственный налог</t>
  </si>
  <si>
    <t>taxSystem</t>
  </si>
  <si>
    <t>Наличие соглашений сторон по нерегулируемым ценам</t>
  </si>
  <si>
    <t>да</t>
  </si>
  <si>
    <t>unregMarker</t>
  </si>
  <si>
    <t>DATA_SOURCE</t>
  </si>
  <si>
    <t>Контактные данные</t>
  </si>
  <si>
    <t>Адрес организации</t>
  </si>
  <si>
    <t>Юридический</t>
  </si>
  <si>
    <t>633100, Российская Федерация, Новосибирская область, м. р-н Новосибирский, с.п. Толмачевский сельсовет, платформа 3307 км, дом 20</t>
  </si>
  <si>
    <t>addressLegal</t>
  </si>
  <si>
    <t>Почтовый</t>
  </si>
  <si>
    <t xml:space="preserve">630005, г. Новосибирск, ул. Ломоносова, д.64А </t>
  </si>
  <si>
    <t>addressPost</t>
  </si>
  <si>
    <t>Руководитель</t>
  </si>
  <si>
    <t>ФИО</t>
  </si>
  <si>
    <t>Эссауленко Татьяна Борисовна</t>
  </si>
  <si>
    <t>nameCEO</t>
  </si>
  <si>
    <t>Контактный телефон</t>
  </si>
  <si>
    <t>+7 (383) 383-04-94</t>
  </si>
  <si>
    <t>phoneCEO</t>
  </si>
  <si>
    <t>Главный бухгалтер</t>
  </si>
  <si>
    <t>Кондакова Ирина Дмитриевна</t>
  </si>
  <si>
    <t>nameAccountant</t>
  </si>
  <si>
    <t>+7 (383) 383-04-94 доб.228</t>
  </si>
  <si>
    <t>phoneAccountant</t>
  </si>
  <si>
    <t>Должностное лицо, ответственное за составление формы</t>
  </si>
  <si>
    <t>Дубинина Анна Викторовна</t>
  </si>
  <si>
    <t>nameReporting</t>
  </si>
  <si>
    <t>Должность</t>
  </si>
  <si>
    <t>Экономист по тарифам</t>
  </si>
  <si>
    <t>positionReporting</t>
  </si>
  <si>
    <t>+7 (383) 383-04-94 доб.212</t>
  </si>
  <si>
    <t>phoneReporting</t>
  </si>
  <si>
    <t>e-mail</t>
  </si>
  <si>
    <t>dav@plp-nso.ru</t>
  </si>
  <si>
    <t>emailReporting</t>
  </si>
  <si>
    <t>Дата последнего обновления реестра организаций: 03.08.2026, 13:07:21</t>
  </si>
  <si>
    <t>Если срок представления отчёта за период истёк, необходимо указать URL-ссылку на пояснительную записку (документ)</t>
  </si>
  <si>
    <t>URL-ссылку на пояснительную записку (документ)  необходимо указывать только в случае, если срок представления отчёта за период истёк</t>
  </si>
  <si>
    <t>Образец пояснительной записки (документа) можно скачать по ссылке</t>
  </si>
  <si>
    <t>Январь</t>
  </si>
  <si>
    <t>Дата отчёта</t>
  </si>
  <si>
    <t>05.02.2026 13:53:11</t>
  </si>
  <si>
    <t>Статус отчёта</t>
  </si>
  <si>
    <t>Принят</t>
  </si>
  <si>
    <t>Февраль</t>
  </si>
  <si>
    <t>06.03.2026 11:47:37</t>
  </si>
  <si>
    <t>Март</t>
  </si>
  <si>
    <t>13.04.2026 12:31:07</t>
  </si>
  <si>
    <t>Апрель</t>
  </si>
  <si>
    <t>14.05.2026 06:31:59</t>
  </si>
  <si>
    <t>Май</t>
  </si>
  <si>
    <t>10.06.2026 18:17:13</t>
  </si>
  <si>
    <t>Июнь</t>
  </si>
  <si>
    <t>07.07.2026 12:02:40</t>
  </si>
  <si>
    <t>Август</t>
  </si>
  <si>
    <t>Сентябрь</t>
  </si>
  <si>
    <t>Октябрь</t>
  </si>
  <si>
    <t>Ноябрь</t>
  </si>
  <si>
    <t>Декабрь</t>
  </si>
  <si>
    <t>issueTtl</t>
  </si>
  <si>
    <t>issueByCe</t>
  </si>
  <si>
    <t>issueByNm</t>
  </si>
  <si>
    <t>issueRecalc</t>
  </si>
  <si>
    <t>costTtl</t>
  </si>
  <si>
    <t>costByCe</t>
  </si>
  <si>
    <t>costByNm</t>
  </si>
  <si>
    <t>costRecalc</t>
  </si>
  <si>
    <t>comment</t>
  </si>
  <si>
    <t>Полезный отпуск теплоэнергии в горячей воде и в паре</t>
  </si>
  <si>
    <t>Коды по ОКЕИ: гигакалорий - 233, рубль - 383</t>
  </si>
  <si>
    <t>Теплоноситель</t>
  </si>
  <si>
    <t>№ п/п</t>
  </si>
  <si>
    <t>Наименование_x000D_
(ТЭ - тепловая энергия)</t>
  </si>
  <si>
    <t>Код строки</t>
  </si>
  <si>
    <r>
      <t xml:space="preserve">Объём отпуска ТЭ за отчётный месяц (год), </t>
    </r>
    <r>
      <rPr>
        <b/>
        <charset val="204"/>
        <family val="2"/>
        <rFont val="Tahoma"/>
        <sz val="8"/>
      </rPr>
      <t>Гкал</t>
    </r>
  </si>
  <si>
    <r>
      <t xml:space="preserve">Стоимость отпущенной ТЭ за отчётный месяц (год) </t>
    </r>
    <r>
      <rPr>
        <b/>
        <charset val="204"/>
        <family val="2"/>
        <rFont val="Tahoma"/>
        <sz val="8"/>
      </rPr>
      <t>без НДС</t>
    </r>
    <r>
      <rPr>
        <charset val="204"/>
        <family val="2"/>
        <rFont val="Tahoma"/>
        <sz val="8"/>
      </rPr>
      <t xml:space="preserve">, </t>
    </r>
    <r>
      <rPr>
        <b/>
        <charset val="204"/>
        <family val="2"/>
        <rFont val="Tahoma"/>
        <sz val="8"/>
      </rPr>
      <t>руб.</t>
    </r>
  </si>
  <si>
    <t>Комментарии</t>
  </si>
  <si>
    <t>всего</t>
  </si>
  <si>
    <t>в том числе</t>
  </si>
  <si>
    <t>по приборам учёта</t>
  </si>
  <si>
    <t>расчётным методом</t>
  </si>
  <si>
    <t>перерасчёт</t>
  </si>
  <si>
    <t>Отпуск в паре</t>
  </si>
  <si>
    <t>I</t>
  </si>
  <si>
    <t>Отпуск ТЭ потребителям с коллекторов электростанций (котельных)</t>
  </si>
  <si>
    <t>1</t>
  </si>
  <si>
    <t>Прочие, промышленные и приравненные к ним потребители</t>
  </si>
  <si>
    <t>2</t>
  </si>
  <si>
    <t>Население и исполнители коммунальных услуг, всего:</t>
  </si>
  <si>
    <t>120</t>
  </si>
  <si>
    <t>2.1</t>
  </si>
  <si>
    <t>- на нужды отопления</t>
  </si>
  <si>
    <t>121</t>
  </si>
  <si>
    <t>2.2</t>
  </si>
  <si>
    <t>- на нужды горячего водоснабжения</t>
  </si>
  <si>
    <t>122</t>
  </si>
  <si>
    <t>3</t>
  </si>
  <si>
    <t>Бюджетные организации</t>
  </si>
  <si>
    <t>130</t>
  </si>
  <si>
    <t>4</t>
  </si>
  <si>
    <t>Другие теплосетевые и теплоснабжающие организации</t>
  </si>
  <si>
    <t>140</t>
  </si>
  <si>
    <t>5</t>
  </si>
  <si>
    <t>На компенсацию потерь ТЭ при её передаче организациями, оказывающими услуги по передаче ТЭ</t>
  </si>
  <si>
    <t>150</t>
  </si>
  <si>
    <t>6</t>
  </si>
  <si>
    <t>Собственное производство энергоснабжающей организации</t>
  </si>
  <si>
    <t>160</t>
  </si>
  <si>
    <t>ПО.3</t>
  </si>
  <si>
    <t>Полезный отпуск конечным потребителям</t>
  </si>
  <si>
    <t>ПО.4</t>
  </si>
  <si>
    <t>Полезный отпуск с учётом перепродажи</t>
  </si>
  <si>
    <t>ПО.5</t>
  </si>
  <si>
    <t>Полезный отпуск</t>
  </si>
  <si>
    <t>II</t>
  </si>
  <si>
    <t>Отпуск произведенной (приобретённой) ТЭ потребителям через тепловую сеть</t>
  </si>
  <si>
    <t>170</t>
  </si>
  <si>
    <t>180</t>
  </si>
  <si>
    <t>181</t>
  </si>
  <si>
    <t>182</t>
  </si>
  <si>
    <t>190</t>
  </si>
  <si>
    <t>200</t>
  </si>
  <si>
    <t>210</t>
  </si>
  <si>
    <t>220</t>
  </si>
  <si>
    <t>ПО</t>
  </si>
  <si>
    <t>Полезный отпуск - всего</t>
  </si>
  <si>
    <t>230</t>
  </si>
  <si>
    <t>Отпуск в горячей воде</t>
  </si>
  <si>
    <t>310</t>
  </si>
  <si>
    <t>320</t>
  </si>
  <si>
    <t>321</t>
  </si>
  <si>
    <t>322</t>
  </si>
  <si>
    <t>330</t>
  </si>
  <si>
    <t>340</t>
  </si>
  <si>
    <t>350</t>
  </si>
  <si>
    <t>360</t>
  </si>
  <si>
    <t>370</t>
  </si>
  <si>
    <t>380</t>
  </si>
  <si>
    <t>381</t>
  </si>
  <si>
    <t>382</t>
  </si>
  <si>
    <t>390</t>
  </si>
  <si>
    <t>400</t>
  </si>
  <si>
    <t>410</t>
  </si>
  <si>
    <t>420</t>
  </si>
  <si>
    <t>430</t>
  </si>
  <si>
    <t>Отпуск в горячей воде и в паре</t>
  </si>
  <si>
    <t>Общий полезный отпуск конечным потребителям_x000D_
(в горячей воде и паре)</t>
  </si>
  <si>
    <t>Общий полезный отпуск с учётом перепродажи_x000D_
(в горячей воде и паре)</t>
  </si>
  <si>
    <t>Общий полезный отпуск_x000D_
(в горячей воде и паре)</t>
  </si>
  <si>
    <t>Ниже вы можете оставить свои комментарии</t>
  </si>
  <si>
    <t>Алтайский край</t>
  </si>
  <si>
    <t>RU22</t>
  </si>
  <si>
    <t>YES_NO</t>
  </si>
  <si>
    <t>PERIOD</t>
  </si>
  <si>
    <t>davplp</t>
  </si>
  <si>
    <t>LOGIN</t>
  </si>
  <si>
    <t>MONTH_LIST</t>
  </si>
  <si>
    <t>YEAR_LIST</t>
  </si>
  <si>
    <t>Амурская область</t>
  </si>
  <si>
    <t>RU28</t>
  </si>
  <si>
    <t>1D02F737CF8E7DCE4A8A646B75DE62EB</t>
  </si>
  <si>
    <t>PASSWORD</t>
  </si>
  <si>
    <t>Архангельская область</t>
  </si>
  <si>
    <t>RU29</t>
  </si>
  <si>
    <t>MD5</t>
  </si>
  <si>
    <t>ATH_SCHEME</t>
  </si>
  <si>
    <t>Астраханская область</t>
  </si>
  <si>
    <t>RU30</t>
  </si>
  <si>
    <t>Организация</t>
  </si>
  <si>
    <t>YES</t>
  </si>
  <si>
    <t>RETAIN_PASSWORD</t>
  </si>
  <si>
    <t>Белгородская область</t>
  </si>
  <si>
    <t>RU31</t>
  </si>
  <si>
    <t>qvDxqRUBmgOQaBQDIHJDygOInIaqdoMihjcxLaUASpaIVQaYXxtSZjYeEdoUFhjT37i194i210i98, 10i205i0i83C547D105C3413794D3F0C2522C5591503dAUGd2609t07t20t089278000</t>
  </si>
  <si>
    <t>SESSION_ID</t>
  </si>
  <si>
    <t>Брянская область</t>
  </si>
  <si>
    <t>RU32</t>
  </si>
  <si>
    <t>REPORT_TYPE_LIST</t>
  </si>
  <si>
    <t>OBFUSCATED_PASSWORD</t>
  </si>
  <si>
    <t>Владимирская область</t>
  </si>
  <si>
    <t>RU33</t>
  </si>
  <si>
    <t>Волгоградская область</t>
  </si>
  <si>
    <t>RU34</t>
  </si>
  <si>
    <t>По обособленному подразделению</t>
  </si>
  <si>
    <t>Виды деятельности</t>
  </si>
  <si>
    <t>Вологодская область</t>
  </si>
  <si>
    <t>RU35</t>
  </si>
  <si>
    <t>Воронежская область</t>
  </si>
  <si>
    <t>RU36</t>
  </si>
  <si>
    <t>г. Москва</t>
  </si>
  <si>
    <t>RU77</t>
  </si>
  <si>
    <t>Москва</t>
  </si>
  <si>
    <t>TAX_SYSTEM_LIST</t>
  </si>
  <si>
    <t>г. Байконур</t>
  </si>
  <si>
    <t>RU00</t>
  </si>
  <si>
    <t>Территории</t>
  </si>
  <si>
    <t>г. Санкт-Петербург</t>
  </si>
  <si>
    <t>RU78</t>
  </si>
  <si>
    <t>Cанкт-Петербург</t>
  </si>
  <si>
    <t>УСН</t>
  </si>
  <si>
    <t>г. Севастополь</t>
  </si>
  <si>
    <t>RU92</t>
  </si>
  <si>
    <t>Севастополь</t>
  </si>
  <si>
    <t>ПСН</t>
  </si>
  <si>
    <t>Донецкая Народная Республика</t>
  </si>
  <si>
    <t>НПД</t>
  </si>
  <si>
    <t>Еврейская автономная область</t>
  </si>
  <si>
    <t>RU79</t>
  </si>
  <si>
    <t>ЕСХН</t>
  </si>
  <si>
    <t>JUSTIFICATION_SAMPLE_URL</t>
  </si>
  <si>
    <t>Забайкальский край</t>
  </si>
  <si>
    <t>RU75</t>
  </si>
  <si>
    <t>https://eias.ru/files/46te.stx.eias.justification.rtf</t>
  </si>
  <si>
    <t>Запорожская область</t>
  </si>
  <si>
    <t>Ивановская область</t>
  </si>
  <si>
    <t>RU37</t>
  </si>
  <si>
    <t>IMPORT_DATA_DESCRIPTION_URL</t>
  </si>
  <si>
    <t>Иркутская область</t>
  </si>
  <si>
    <t>RU38</t>
  </si>
  <si>
    <t>HEATING_PERIOD_LIST</t>
  </si>
  <si>
    <t>https://sp.eias.ru/knowledgebase.php?article=126</t>
  </si>
  <si>
    <t>Кабардино-Балкарская республика</t>
  </si>
  <si>
    <t>RU07</t>
  </si>
  <si>
    <t>Республика Кабардино-Балкария</t>
  </si>
  <si>
    <t>отопительный</t>
  </si>
  <si>
    <t>Калининградская область</t>
  </si>
  <si>
    <t>RU39</t>
  </si>
  <si>
    <t>Калужская область</t>
  </si>
  <si>
    <t>RU40</t>
  </si>
  <si>
    <t>неотопительный (только ГВС)</t>
  </si>
  <si>
    <t>Камчатский край</t>
  </si>
  <si>
    <t>RU41</t>
  </si>
  <si>
    <t>неотопительный (только СН)</t>
  </si>
  <si>
    <t>Карачаево-Черкесская республика</t>
  </si>
  <si>
    <t>RU09</t>
  </si>
  <si>
    <t>Республика Карачаево-Черкессия</t>
  </si>
  <si>
    <t>итог за год</t>
  </si>
  <si>
    <t>Кемеровская область</t>
  </si>
  <si>
    <t>RU42</t>
  </si>
  <si>
    <t>Кировская область</t>
  </si>
  <si>
    <t>RU43</t>
  </si>
  <si>
    <t>Костромская область</t>
  </si>
  <si>
    <t>RU44</t>
  </si>
  <si>
    <t>TF_LIST[_VLD]</t>
  </si>
  <si>
    <t>Краснодарский край</t>
  </si>
  <si>
    <t>RU23</t>
  </si>
  <si>
    <t>одноставочный</t>
  </si>
  <si>
    <t>Красноярский край</t>
  </si>
  <si>
    <t>RU24</t>
  </si>
  <si>
    <t>двухставочный</t>
  </si>
  <si>
    <t>Курганская область</t>
  </si>
  <si>
    <t>RU45</t>
  </si>
  <si>
    <t>отсутствует</t>
  </si>
  <si>
    <t>Курская область</t>
  </si>
  <si>
    <t>RU46</t>
  </si>
  <si>
    <t>Ленинградская область</t>
  </si>
  <si>
    <t>RU47</t>
  </si>
  <si>
    <t>Липецкая область</t>
  </si>
  <si>
    <t>RU48</t>
  </si>
  <si>
    <t>Луганская Народная Республика</t>
  </si>
  <si>
    <t>REPORT_MODE_LIST</t>
  </si>
  <si>
    <t>Магаданская область</t>
  </si>
  <si>
    <t>RU49</t>
  </si>
  <si>
    <t>REG</t>
  </si>
  <si>
    <t>Организация оказывает услуги по тарифам, подлежащим государственному регулированию</t>
  </si>
  <si>
    <t>Московская область</t>
  </si>
  <si>
    <t>RU50</t>
  </si>
  <si>
    <t>SEMIREG</t>
  </si>
  <si>
    <t>Организация оказывает услуги по тарифам, подлежащим государственному регулированию, а также по ценам, определённым соглашением сторон договора теплоснабжения или договора поставки тепловой энергии (мощности) (п. 5(1) Основ ценообразования ПП от 22.10.2012 N 1075)</t>
  </si>
  <si>
    <t>Мурманская область</t>
  </si>
  <si>
    <t>RU51</t>
  </si>
  <si>
    <t>Организация оказывает услуги только по ценам, определённым соглашением сторон договора теплоснабжения или договора поставки тепловой энергии (мощности) (п. 5(1) Основ ценообразования ПП от 22.10.2012 N 1075)</t>
  </si>
  <si>
    <t>Ненецкий автономный округ</t>
  </si>
  <si>
    <t>RU83</t>
  </si>
  <si>
    <t>PRICEZONE</t>
  </si>
  <si>
    <t>Организация оказывает услуги в ценовой зоне теплоснабжения</t>
  </si>
  <si>
    <t>Нижегородская область</t>
  </si>
  <si>
    <t>RU52</t>
  </si>
  <si>
    <t>ILLEGAL</t>
  </si>
  <si>
    <t>Организация оказывает услуги без тарифов, подлежащим государственному регулированию (эксплуатация имущественного комплекса до утверждения тарифов в установленном законодательством порядке)</t>
  </si>
  <si>
    <t>Новгородская область</t>
  </si>
  <si>
    <t>RU53</t>
  </si>
  <si>
    <t>RU54</t>
  </si>
  <si>
    <t>Омская область</t>
  </si>
  <si>
    <t>RU55</t>
  </si>
  <si>
    <t>Оренбургская область</t>
  </si>
  <si>
    <t>RU56</t>
  </si>
  <si>
    <t>Орловская область</t>
  </si>
  <si>
    <t>RU57</t>
  </si>
  <si>
    <t>Пензенская область</t>
  </si>
  <si>
    <t>RU58</t>
  </si>
  <si>
    <t>Пермский край</t>
  </si>
  <si>
    <t>RU59</t>
  </si>
  <si>
    <t>Приморский край</t>
  </si>
  <si>
    <t>RU25</t>
  </si>
  <si>
    <t>Псковская область</t>
  </si>
  <si>
    <t>RU60</t>
  </si>
  <si>
    <t>Республика Адыгея</t>
  </si>
  <si>
    <t>RU01</t>
  </si>
  <si>
    <t>Республика Алтай</t>
  </si>
  <si>
    <t>RU04</t>
  </si>
  <si>
    <t>Республика Башкортостан</t>
  </si>
  <si>
    <t>RU02</t>
  </si>
  <si>
    <t>Республика Бурятия</t>
  </si>
  <si>
    <t>RU03</t>
  </si>
  <si>
    <t>Республика Дагестан</t>
  </si>
  <si>
    <t>RU05</t>
  </si>
  <si>
    <t>Республика Ингушетия</t>
  </si>
  <si>
    <t>RU06</t>
  </si>
  <si>
    <t>Республика Калмыкия</t>
  </si>
  <si>
    <t>RU08</t>
  </si>
  <si>
    <t>Республика Карелия</t>
  </si>
  <si>
    <t>RU10</t>
  </si>
  <si>
    <t>Республика Коми</t>
  </si>
  <si>
    <t>RU11</t>
  </si>
  <si>
    <t>Республика Крым</t>
  </si>
  <si>
    <t>RU82</t>
  </si>
  <si>
    <t>Крым</t>
  </si>
  <si>
    <t>Республика Марий Эл</t>
  </si>
  <si>
    <t>RU12</t>
  </si>
  <si>
    <t>Республика Мордовия</t>
  </si>
  <si>
    <t>RU13</t>
  </si>
  <si>
    <t>Республика Саха (Якутия)</t>
  </si>
  <si>
    <t>RU14</t>
  </si>
  <si>
    <t>Республика Северная Осетия-Алания</t>
  </si>
  <si>
    <t>RU15</t>
  </si>
  <si>
    <t>Республика Северная Осетия (Алания)</t>
  </si>
  <si>
    <t>Республика Татарстан</t>
  </si>
  <si>
    <t>RU16</t>
  </si>
  <si>
    <t>Республика Тыва</t>
  </si>
  <si>
    <t>RU17</t>
  </si>
  <si>
    <t>Республика Тыва (Тува)</t>
  </si>
  <si>
    <t>Республика Хакасия</t>
  </si>
  <si>
    <t>RU19</t>
  </si>
  <si>
    <t>Ростовская область</t>
  </si>
  <si>
    <t>RU61</t>
  </si>
  <si>
    <t>Рязанская область</t>
  </si>
  <si>
    <t>RU62</t>
  </si>
  <si>
    <t>Самарская область</t>
  </si>
  <si>
    <t>RU63</t>
  </si>
  <si>
    <t>Саратовская область</t>
  </si>
  <si>
    <t>RU64</t>
  </si>
  <si>
    <t>Сахалинская область</t>
  </si>
  <si>
    <t>RU65</t>
  </si>
  <si>
    <t>Свердловская область</t>
  </si>
  <si>
    <t>RU66</t>
  </si>
  <si>
    <t>Смоленская область</t>
  </si>
  <si>
    <t>RU67</t>
  </si>
  <si>
    <t>Ставропольский край</t>
  </si>
  <si>
    <t>RU26</t>
  </si>
  <si>
    <t>Тамбовская область</t>
  </si>
  <si>
    <t>RU68</t>
  </si>
  <si>
    <t>Тверская область</t>
  </si>
  <si>
    <t>RU69</t>
  </si>
  <si>
    <t>Томская область</t>
  </si>
  <si>
    <t>RU70</t>
  </si>
  <si>
    <t>Тульская область</t>
  </si>
  <si>
    <t>RU71</t>
  </si>
  <si>
    <t>Тюменская область</t>
  </si>
  <si>
    <t>RU72</t>
  </si>
  <si>
    <t>Удмуртская республика</t>
  </si>
  <si>
    <t>RU18</t>
  </si>
  <si>
    <t>Республика Удмуртия</t>
  </si>
  <si>
    <t>Ульяновская область</t>
  </si>
  <si>
    <t>RU73</t>
  </si>
  <si>
    <t>Хабаровский край</t>
  </si>
  <si>
    <t>RU27</t>
  </si>
  <si>
    <t>Ханты-Мансийский автономный округ</t>
  </si>
  <si>
    <t>RU86</t>
  </si>
  <si>
    <t>Херсонская область</t>
  </si>
  <si>
    <t>Челябинская область</t>
  </si>
  <si>
    <t>RU74</t>
  </si>
  <si>
    <t>Чеченская республика</t>
  </si>
  <si>
    <t>RU20</t>
  </si>
  <si>
    <t>Республика Чечня</t>
  </si>
  <si>
    <t>Чувашская республика</t>
  </si>
  <si>
    <t>RU21</t>
  </si>
  <si>
    <t>Республика Чувашия</t>
  </si>
  <si>
    <t>Чукотский автономный округ</t>
  </si>
  <si>
    <t>RU87</t>
  </si>
  <si>
    <t>Ямало-Ненецкий автономный округ</t>
  </si>
  <si>
    <t>RU89</t>
  </si>
  <si>
    <t>Ярославская область</t>
  </si>
  <si>
    <t>RU76</t>
  </si>
  <si>
    <t>Наименование списка / параметра</t>
  </si>
  <si>
    <t>Элемент списка / значение параметра</t>
  </si>
  <si>
    <t>DIC_NAME</t>
  </si>
  <si>
    <t>DIC_VALUE</t>
  </si>
  <si>
    <t>YEAR_NAME</t>
  </si>
  <si>
    <t>MONTH_NAME</t>
  </si>
  <si>
    <t>MAX_PRICE</t>
  </si>
  <si>
    <t>2000000</t>
  </si>
  <si>
    <t>ALL</t>
  </si>
  <si>
    <t>MIN_PRICE</t>
  </si>
  <si>
    <t>50</t>
  </si>
  <si>
    <t>NO_JUSTIFICATION_REPORT_TILL_DATE_APR</t>
  </si>
  <si>
    <t>2026-06-01 23:59:59</t>
  </si>
  <si>
    <t>NO_JUSTIFICATION_REPORT_TILL_DATE_AUG</t>
  </si>
  <si>
    <t>2026-09-30 23:59:59</t>
  </si>
  <si>
    <t>NO_JUSTIFICATION_REPORT_TILL_DATE_DEC</t>
  </si>
  <si>
    <t>2027-02-01 23:59:59</t>
  </si>
  <si>
    <t>NO_JUSTIFICATION_REPORT_TILL_DATE_FEB</t>
  </si>
  <si>
    <t>2026-03-30 23:59:59</t>
  </si>
  <si>
    <t>NO_JUSTIFICATION_REPORT_TILL_DATE_JAN</t>
  </si>
  <si>
    <t>2026-03-02 23:59:59</t>
  </si>
  <si>
    <t>NO_JUSTIFICATION_REPORT_TILL_DATE_JUL</t>
  </si>
  <si>
    <t>2026-08-31 23:59:59</t>
  </si>
  <si>
    <t>NO_JUSTIFICATION_REPORT_TILL_DATE_JUN</t>
  </si>
  <si>
    <t>2026-07-30 23:59:59</t>
  </si>
  <si>
    <t>NO_JUSTIFICATION_REPORT_TILL_DATE_MAR</t>
  </si>
  <si>
    <t>2026-04-30 23:59:59</t>
  </si>
  <si>
    <t>NO_JUSTIFICATION_REPORT_TILL_DATE_MAY</t>
  </si>
  <si>
    <t>2026-06-30 23:59:59</t>
  </si>
  <si>
    <t>NO_JUSTIFICATION_REPORT_TILL_DATE_NOV</t>
  </si>
  <si>
    <t>2026-12-30 23:59:59</t>
  </si>
  <si>
    <t>NO_JUSTIFICATION_REPORT_TILL_DATE_OCT</t>
  </si>
  <si>
    <t>2026-11-30 23:59:59</t>
  </si>
  <si>
    <t>NO_JUSTIFICATION_REPORT_TILL_DATE_SEP</t>
  </si>
  <si>
    <t>2026-10-30 23:59:59</t>
  </si>
  <si>
    <t>NO_JUSTIFICATION_REPORT_TILL_DATE_TTL</t>
  </si>
  <si>
    <t>2027-03-01 23:59:59</t>
  </si>
  <si>
    <t>REPORT_EXISTENCE_STATUS</t>
  </si>
  <si>
    <t>ERROR</t>
  </si>
  <si>
    <t>REPORT_MONTH_ABSENCE</t>
  </si>
  <si>
    <t>(M01)Y(M02)Y(M03)Y(M04)Y(M05)Y(M06)Y(M07)Y(M08)Y(M09)Y(M10)Y(M11)Y(M12)Y</t>
  </si>
  <si>
    <t>VDET_LIST</t>
  </si>
  <si>
    <t>Комбинированное производство, более 25 МВт</t>
  </si>
  <si>
    <t>Комбинированное производство, более 25 МВт :: Передача</t>
  </si>
  <si>
    <t>Комбинированное производство, более 25 МВт :: Передача :: Сбыт</t>
  </si>
  <si>
    <t>Комбинированное производство, более 25 МВт :: Сбыт</t>
  </si>
  <si>
    <t>Комбинированное производство, менее 25 МВт</t>
  </si>
  <si>
    <t>Комбинированное производство, менее 25 МВт :: Передача</t>
  </si>
  <si>
    <t>Комбинированное производство, менее 25 МВт :: Передача :: Сбыт</t>
  </si>
  <si>
    <t>Комбинированное производство, менее 25 МВт :: Сбыт</t>
  </si>
  <si>
    <t>Некомбинированное производство</t>
  </si>
  <si>
    <t>Некомбинированное производство :: Передача</t>
  </si>
  <si>
    <t>Некомбинированное производство :: Сбыт</t>
  </si>
  <si>
    <t>Передача :: Сбыт</t>
  </si>
  <si>
    <t>• отопительный&lt;/br&gt;_x000D_
• неотопительный - отпуск ТЭ отсутствует полностью&lt;/br&gt;_x000D_
• неотопительный (только ГВС) - отпуск ТЭ только на нужды ГВС&lt;/br&gt;_x000D_
• неотопительный (только СН) - отпуск ТЭ только на собственные нужды</t>
  </si>
  <si>
    <t>• определяется по каждой группе потребителей в соответствии с порядком определения объёма (количества) потреблённой ТЭ исходя из показаний приборов учёта (технических средств измерений)</t>
  </si>
  <si>
    <t>• определяется по каждой группе потребителей в соответствии с порядком определения объёма (количества) потреблённой ТЭ исходя из нормативов потребления коммунальных услуг (в соответствии с Правилами коммерческого учёта тепловой энергии, теплоносителя, утверждёнными постановлением Правительства Российской Федерации от 18.11.2013 N 1034, Правилами предоставления коммунальных услуг собственникам и пользователям помещений в многоквартирных и жилых домах, утверждёнными постановлением Правительства Российской Федерации от 06.05.2011 N 354)&lt;/br&gt;_x000D_
• не приводятся сведения об объёме полезного отпуска ТЭ в случае оплаты равномерно в течение календарного года в отсутствие отопительного периода</t>
  </si>
  <si>
    <t>• приводятся сведения об объёме ТЭ в случае проведения перерасчёта, который осуществляется один раз в год, и который определяется расчётным способом в соответствии с Правилами предоставления коммунальных услуг собственникам и пользователям помещений в многоквартирных домах и жилых домов</t>
  </si>
  <si>
    <t>• приводятся сведения о стоимости ТЭ (без НДС), определенной на основании счетов-фактур, выписанных потребителям в соответствии с договорами на теплоснабжение за отчётный период, в том числе в случае оплаты ТЭ равномерно в течение календарного года в отсутствие отопительного периода&lt;/br&gt;_x000D_
• специальные субвенции, субсидии, направленные на снижение тарифов на энергию, выделяемые из бюджетов всех уровней, в стоимость не включаются&lt;/br&gt;_x000D_
• данные приводятся без учёта повышающих коэффициентов к тарифам и нормативам в сфере теплоснабжения</t>
  </si>
  <si>
    <t>• приводятся сведения о стоимости ТЭ (без НДС) в случае проведения перерасчёта, который осуществляется один раз в год, и который определяется расчётным способом в соответствии с Правилами предоставления коммунальных услуг собственникам и пользователям помещений в многоквартирных домах и жилых домов</t>
  </si>
  <si>
    <t>• исполнители коммунальных услуг - юридическое лицо независимо от организационно-правовой формы или индивидуальный предприниматель, предоставляющие потребителю коммунальные услуги</t>
  </si>
  <si>
    <t>• отражается информация, предоставляемая организациями, осуществляющими отпуск ТЭ на нужды отопления населению и исполнителям коммунальных услуг</t>
  </si>
  <si>
    <t>• отражается информация, предоставляемая организациями, осуществляющими отпуск ТЭ на нужды горячего водоснабжения населению и исполнителям коммунальных услуг, то есть объёмы и стоимость ТЭ, отпускаемой на подогрев воды для нужд горячего водоснабжения, определяемые в соответствии с тарифными решениями регионального органа регулирования об установлении тарифов на тепловую энергию</t>
  </si>
  <si>
    <t>• отражается полезный отпуск ТЭ теплосетевым и теплоснабжающим организациям для последующей продажи потребителям ТЭ</t>
  </si>
  <si>
    <t>• отражается объём потерь ТЭ, приобретаемый теплосетевой организацией, для оказания услуг по передаче ТЭ</t>
  </si>
  <si>
    <t>• отражается объём ТЭ, который используется на собственное производство энергоснабжающей организации (за исключением потерь ТЭ на собственное производство источника теплоснабжения и потерь в тепловых сетях организации) и не реализуется сторонним потребителям</t>
  </si>
  <si>
    <t>L1</t>
  </si>
  <si>
    <t>L2</t>
  </si>
  <si>
    <t>ACCESS GRANTED</t>
  </si>
  <si>
    <t>№</t>
  </si>
  <si>
    <t>НСРФ</t>
  </si>
  <si>
    <t>Вид деятельности</t>
  </si>
  <si>
    <t>ОП</t>
  </si>
  <si>
    <t>Тариф</t>
  </si>
  <si>
    <t>ЕТО</t>
  </si>
  <si>
    <t>NUMBER</t>
  </si>
  <si>
    <t>REGION_NAME</t>
  </si>
  <si>
    <t>ORG</t>
  </si>
  <si>
    <t>INN</t>
  </si>
  <si>
    <t>KPP</t>
  </si>
  <si>
    <t>OGRN</t>
  </si>
  <si>
    <t>VDET</t>
  </si>
  <si>
    <t>FIL</t>
  </si>
  <si>
    <t>MR</t>
  </si>
  <si>
    <t>MO</t>
  </si>
  <si>
    <t>OKTMO</t>
  </si>
  <si>
    <t>TF</t>
  </si>
  <si>
    <t>ETO_STATUS</t>
  </si>
  <si>
    <t>АО "Бердский электромеханический завод"</t>
  </si>
  <si>
    <t>5445007458</t>
  </si>
  <si>
    <t>544501001</t>
  </si>
  <si>
    <t>1025404721583</t>
  </si>
  <si>
    <t>Город Бердск</t>
  </si>
  <si>
    <t>50708000</t>
  </si>
  <si>
    <t>АО "Новосибхимфарм"</t>
  </si>
  <si>
    <t>5405101302</t>
  </si>
  <si>
    <t>540501001</t>
  </si>
  <si>
    <t>1025401911193</t>
  </si>
  <si>
    <t>Город Новосибирск</t>
  </si>
  <si>
    <t>50701000</t>
  </si>
  <si>
    <t>АО "Транснефть-Западная Сибирь"</t>
  </si>
  <si>
    <t>5502020634</t>
  </si>
  <si>
    <t>546050001</t>
  </si>
  <si>
    <t>1025500514489</t>
  </si>
  <si>
    <t>Барабинский муниципальный район</t>
  </si>
  <si>
    <t>Город Барабинск</t>
  </si>
  <si>
    <t>50604101</t>
  </si>
  <si>
    <t>Мошковский муниципальный район</t>
  </si>
  <si>
    <t>Сокурское</t>
  </si>
  <si>
    <t>50638419</t>
  </si>
  <si>
    <t>Татарский муниципальный округ</t>
  </si>
  <si>
    <t>50550000</t>
  </si>
  <si>
    <t>Чулымский муниципальный район</t>
  </si>
  <si>
    <t>Город Чулым</t>
  </si>
  <si>
    <t>50659101</t>
  </si>
  <si>
    <t>АО "ФПК"</t>
  </si>
  <si>
    <t>7708709686</t>
  </si>
  <si>
    <t>540743001</t>
  </si>
  <si>
    <t>1097746772738</t>
  </si>
  <si>
    <t>Западно-Сибирская Дирекция по тепловодоснабжению – структурное подразделение Центральной Дирекции по тепловодоснабжению – филиала ОАО «РЖД» (Омский терр-ный  участок, Новосибирский терр-ый участок, Алтайский  терр-ый участок)</t>
  </si>
  <si>
    <t>7708503727</t>
  </si>
  <si>
    <t>540745040</t>
  </si>
  <si>
    <t>1037739877295</t>
  </si>
  <si>
    <t>Город Обь</t>
  </si>
  <si>
    <t>50717000</t>
  </si>
  <si>
    <t>Коченевский муниципальный район</t>
  </si>
  <si>
    <t>Поселок Коченево</t>
  </si>
  <si>
    <t>50623151</t>
  </si>
  <si>
    <t>Прокудское</t>
  </si>
  <si>
    <t>50623422</t>
  </si>
  <si>
    <t>Поселок Станционно-Ояшинский</t>
  </si>
  <si>
    <t>50638154</t>
  </si>
  <si>
    <t>Тогучинский муниципальный район</t>
  </si>
  <si>
    <t>Город Тогучин</t>
  </si>
  <si>
    <t>50652101</t>
  </si>
  <si>
    <t>Черепановский муниципальный район</t>
  </si>
  <si>
    <t>Город Черепаново</t>
  </si>
  <si>
    <t>50657101</t>
  </si>
  <si>
    <t>МБОУ Тебисская СШ</t>
  </si>
  <si>
    <t>5415104616</t>
  </si>
  <si>
    <t>541501001</t>
  </si>
  <si>
    <t>1025406425549</t>
  </si>
  <si>
    <t>Чановский муниципальный округ</t>
  </si>
  <si>
    <t>50556000</t>
  </si>
  <si>
    <t>МКУ "Центр материально-технического обеспечения Казанского сельсовета"</t>
  </si>
  <si>
    <t>5417104643</t>
  </si>
  <si>
    <t>541701001</t>
  </si>
  <si>
    <t>1045480001753</t>
  </si>
  <si>
    <t>Баганский муниципальный район</t>
  </si>
  <si>
    <t>Казанское</t>
  </si>
  <si>
    <t>50603413</t>
  </si>
  <si>
    <t>МУП "Бажинское"</t>
  </si>
  <si>
    <t>5431207859</t>
  </si>
  <si>
    <t>543101001</t>
  </si>
  <si>
    <t>1065462012208</t>
  </si>
  <si>
    <t>Маслянинский муниципальный округ</t>
  </si>
  <si>
    <t>50536000</t>
  </si>
  <si>
    <t>МУП "Берёзово"</t>
  </si>
  <si>
    <t>5431207753</t>
  </si>
  <si>
    <t>1055462025552</t>
  </si>
  <si>
    <t>МУП "Большеизыракское"</t>
  </si>
  <si>
    <t>5431208002</t>
  </si>
  <si>
    <t>1065462014276</t>
  </si>
  <si>
    <t>МУП "Борковское"</t>
  </si>
  <si>
    <t>5431207802</t>
  </si>
  <si>
    <t>1065462010558</t>
  </si>
  <si>
    <t>МУП "Дубровское"</t>
  </si>
  <si>
    <t>5431207739</t>
  </si>
  <si>
    <t>1055462025233</t>
  </si>
  <si>
    <t>МУП "Егорьевское"</t>
  </si>
  <si>
    <t>5431207778</t>
  </si>
  <si>
    <t>1065462004805</t>
  </si>
  <si>
    <t>МУП "ЖКХ" Татарского муниципального округа</t>
  </si>
  <si>
    <t>5453007074</t>
  </si>
  <si>
    <t>545301001</t>
  </si>
  <si>
    <t>1185476046470</t>
  </si>
  <si>
    <t>МУП "КОММУНАЛЬЩИК"</t>
  </si>
  <si>
    <t>5442102840</t>
  </si>
  <si>
    <t>544201001</t>
  </si>
  <si>
    <t>1165476139773</t>
  </si>
  <si>
    <t>Базовское</t>
  </si>
  <si>
    <t>50659402</t>
  </si>
  <si>
    <t>Большеникольское</t>
  </si>
  <si>
    <t>50659404</t>
  </si>
  <si>
    <t>Воздвиженское</t>
  </si>
  <si>
    <t>50659407</t>
  </si>
  <si>
    <t>Иткульское</t>
  </si>
  <si>
    <t>50659410</t>
  </si>
  <si>
    <t>Кабинетное</t>
  </si>
  <si>
    <t>50659413</t>
  </si>
  <si>
    <t>Каякское</t>
  </si>
  <si>
    <t>50659416</t>
  </si>
  <si>
    <t>Кокошинское</t>
  </si>
  <si>
    <t>50659419</t>
  </si>
  <si>
    <t>Серебрянское</t>
  </si>
  <si>
    <t>50659428</t>
  </si>
  <si>
    <t>Ужанихинское</t>
  </si>
  <si>
    <t>50659431</t>
  </si>
  <si>
    <t>МУП "КХ Чистоозёрное"</t>
  </si>
  <si>
    <t>5441000331</t>
  </si>
  <si>
    <t>544101001</t>
  </si>
  <si>
    <t>1175476071990</t>
  </si>
  <si>
    <t>Чистоозерный муниципальный район</t>
  </si>
  <si>
    <t>Барабо-Юдинское</t>
  </si>
  <si>
    <t>50658402</t>
  </si>
  <si>
    <t>Варваровское</t>
  </si>
  <si>
    <t>50658403</t>
  </si>
  <si>
    <t>Елизаветинское</t>
  </si>
  <si>
    <t>50658404</t>
  </si>
  <si>
    <t>Журавское</t>
  </si>
  <si>
    <t>50658407</t>
  </si>
  <si>
    <t>Новокрасненское</t>
  </si>
  <si>
    <t>50658410</t>
  </si>
  <si>
    <t>Новокулындинское</t>
  </si>
  <si>
    <t>50658411</t>
  </si>
  <si>
    <t>Павловское</t>
  </si>
  <si>
    <t>50658419</t>
  </si>
  <si>
    <t>Польяновское</t>
  </si>
  <si>
    <t>50658422</t>
  </si>
  <si>
    <t>Прибрежное</t>
  </si>
  <si>
    <t>50658423</t>
  </si>
  <si>
    <t>Романовское</t>
  </si>
  <si>
    <t>50658425</t>
  </si>
  <si>
    <t>Табулгинское</t>
  </si>
  <si>
    <t>50658428</t>
  </si>
  <si>
    <t>МУП "Коммунальное хозяйство"</t>
  </si>
  <si>
    <t>5424951062</t>
  </si>
  <si>
    <t>542401001</t>
  </si>
  <si>
    <t>1175476079668</t>
  </si>
  <si>
    <t>Колыванский муниципальный район</t>
  </si>
  <si>
    <t>Вьюнское</t>
  </si>
  <si>
    <t>50621402</t>
  </si>
  <si>
    <t>Калининское</t>
  </si>
  <si>
    <t>50621404</t>
  </si>
  <si>
    <t>Кандауровское</t>
  </si>
  <si>
    <t>50621407</t>
  </si>
  <si>
    <t>Новотырышкинское</t>
  </si>
  <si>
    <t>50621416</t>
  </si>
  <si>
    <t>Скалинское</t>
  </si>
  <si>
    <t>50621428</t>
  </si>
  <si>
    <t>Соколовское</t>
  </si>
  <si>
    <t>50621431</t>
  </si>
  <si>
    <t>МУП "Коммунальное хозяйство" Мошковского района</t>
  </si>
  <si>
    <t>5432001956</t>
  </si>
  <si>
    <t>543201001</t>
  </si>
  <si>
    <t>1175476081505</t>
  </si>
  <si>
    <t>Барлакское</t>
  </si>
  <si>
    <t>50638404</t>
  </si>
  <si>
    <t>Дубровинское</t>
  </si>
  <si>
    <t>50638407</t>
  </si>
  <si>
    <t>Кайлинское</t>
  </si>
  <si>
    <t>50638410</t>
  </si>
  <si>
    <t>Новомошковское</t>
  </si>
  <si>
    <t>50638416</t>
  </si>
  <si>
    <t>Ташаринское</t>
  </si>
  <si>
    <t>50638422</t>
  </si>
  <si>
    <t>МУП "Коммунальный комплекс Каргатского района"</t>
  </si>
  <si>
    <t>5423101859</t>
  </si>
  <si>
    <t>542301001</t>
  </si>
  <si>
    <t>1155476085621</t>
  </si>
  <si>
    <t>Каргатский муниципальный район</t>
  </si>
  <si>
    <t>Алабугинское</t>
  </si>
  <si>
    <t>50619402</t>
  </si>
  <si>
    <t>Беркутовское</t>
  </si>
  <si>
    <t>50619404</t>
  </si>
  <si>
    <t>Верх-Каргатское</t>
  </si>
  <si>
    <t>50619407</t>
  </si>
  <si>
    <t>Карганское</t>
  </si>
  <si>
    <t>50619410</t>
  </si>
  <si>
    <t>Кубанское</t>
  </si>
  <si>
    <t>50619413</t>
  </si>
  <si>
    <t>Маршанское</t>
  </si>
  <si>
    <t>50619416</t>
  </si>
  <si>
    <t>Мусинское</t>
  </si>
  <si>
    <t>50619419</t>
  </si>
  <si>
    <t>Первомайское</t>
  </si>
  <si>
    <t>50619422</t>
  </si>
  <si>
    <t>Суминское</t>
  </si>
  <si>
    <t>50619425</t>
  </si>
  <si>
    <t>Форпост-Каргатское</t>
  </si>
  <si>
    <t>50619428</t>
  </si>
  <si>
    <t>МУП "Коммунальщик"</t>
  </si>
  <si>
    <t>5422110836</t>
  </si>
  <si>
    <t>542201001</t>
  </si>
  <si>
    <t>1055474015046</t>
  </si>
  <si>
    <t>Карасукский муниципальный округ</t>
  </si>
  <si>
    <t>50517000</t>
  </si>
  <si>
    <t>МУП "Красносельское ЖКХ"</t>
  </si>
  <si>
    <t>5415000952</t>
  </si>
  <si>
    <t>1065469004370</t>
  </si>
  <si>
    <t>МУП "Малотомское"</t>
  </si>
  <si>
    <t>5431207792</t>
  </si>
  <si>
    <t>1065462009766</t>
  </si>
  <si>
    <t>МУП "РКЦ р.п. Линёво"</t>
  </si>
  <si>
    <t>5443004170</t>
  </si>
  <si>
    <t>544301001</t>
  </si>
  <si>
    <t>1115483001370</t>
  </si>
  <si>
    <t>Искитимский муниципальный район</t>
  </si>
  <si>
    <t>Поселок Линево</t>
  </si>
  <si>
    <t>50615152</t>
  </si>
  <si>
    <t>МУП "ТЕПЛО"</t>
  </si>
  <si>
    <t>5433959244</t>
  </si>
  <si>
    <t>1165476163170</t>
  </si>
  <si>
    <t>Раздольненское</t>
  </si>
  <si>
    <t>50640438</t>
  </si>
  <si>
    <t>МУП "Центр модернизации ЖКХ"</t>
  </si>
  <si>
    <t>5438000780</t>
  </si>
  <si>
    <t>543801001</t>
  </si>
  <si>
    <t>1165476194278</t>
  </si>
  <si>
    <t>Борцовское</t>
  </si>
  <si>
    <t>50652402</t>
  </si>
  <si>
    <t>Буготакское</t>
  </si>
  <si>
    <t>50652404</t>
  </si>
  <si>
    <t>Вассинское</t>
  </si>
  <si>
    <t>50652407</t>
  </si>
  <si>
    <t>Гутовское</t>
  </si>
  <si>
    <t>50652410</t>
  </si>
  <si>
    <t>Завьяловское</t>
  </si>
  <si>
    <t>50652413</t>
  </si>
  <si>
    <t>Заречное</t>
  </si>
  <si>
    <t>50652416</t>
  </si>
  <si>
    <t>Киикское</t>
  </si>
  <si>
    <t>50652422</t>
  </si>
  <si>
    <t>Кировское</t>
  </si>
  <si>
    <t>50652425</t>
  </si>
  <si>
    <t>Коуракское</t>
  </si>
  <si>
    <t>50652428</t>
  </si>
  <si>
    <t>Кудельно-Ключевское</t>
  </si>
  <si>
    <t>50652431</t>
  </si>
  <si>
    <t>Кудринское</t>
  </si>
  <si>
    <t>50652433</t>
  </si>
  <si>
    <t>Лебедевское</t>
  </si>
  <si>
    <t>50652435</t>
  </si>
  <si>
    <t>Мирновское</t>
  </si>
  <si>
    <t>50652437</t>
  </si>
  <si>
    <t>Нечаевское</t>
  </si>
  <si>
    <t>50652439</t>
  </si>
  <si>
    <t>Репьевское</t>
  </si>
  <si>
    <t>50652438</t>
  </si>
  <si>
    <t>Степногутовское</t>
  </si>
  <si>
    <t>50652441</t>
  </si>
  <si>
    <t>Сурковское</t>
  </si>
  <si>
    <t>50652443</t>
  </si>
  <si>
    <t>Усть-Каменское</t>
  </si>
  <si>
    <t>50652446</t>
  </si>
  <si>
    <t>Чемское</t>
  </si>
  <si>
    <t>50652449</t>
  </si>
  <si>
    <t>Шахтинское</t>
  </si>
  <si>
    <t>50652452</t>
  </si>
  <si>
    <t>МУП "Чулым-Сервис"</t>
  </si>
  <si>
    <t>5442000172</t>
  </si>
  <si>
    <t>1055464017311</t>
  </si>
  <si>
    <t>МУП «Гжатсксервис»</t>
  </si>
  <si>
    <t>5452004352</t>
  </si>
  <si>
    <t>545201001</t>
  </si>
  <si>
    <t>1175476068723</t>
  </si>
  <si>
    <t>Куйбышевский муниципальный район</t>
  </si>
  <si>
    <t>Верх-Ичинское</t>
  </si>
  <si>
    <t>50630410</t>
  </si>
  <si>
    <t>Гжатское</t>
  </si>
  <si>
    <t>50630413</t>
  </si>
  <si>
    <t>Камское</t>
  </si>
  <si>
    <t>50630422</t>
  </si>
  <si>
    <t>Куйбышевское</t>
  </si>
  <si>
    <t>50630425</t>
  </si>
  <si>
    <t>Сергинское</t>
  </si>
  <si>
    <t>50630443</t>
  </si>
  <si>
    <t>МУП «Энергия»</t>
  </si>
  <si>
    <t>5452004313</t>
  </si>
  <si>
    <t>1175476064972</t>
  </si>
  <si>
    <t>Абрамовское</t>
  </si>
  <si>
    <t>50630402</t>
  </si>
  <si>
    <t>Балманское</t>
  </si>
  <si>
    <t>50630404</t>
  </si>
  <si>
    <t>Булатовское</t>
  </si>
  <si>
    <t>50630407</t>
  </si>
  <si>
    <t>Горбуновское</t>
  </si>
  <si>
    <t>50630416</t>
  </si>
  <si>
    <t>Зоновское</t>
  </si>
  <si>
    <t>50630419</t>
  </si>
  <si>
    <t>Михайловское</t>
  </si>
  <si>
    <t>50630428</t>
  </si>
  <si>
    <t>Новоичинское</t>
  </si>
  <si>
    <t>50630431</t>
  </si>
  <si>
    <t>Октябрьское</t>
  </si>
  <si>
    <t>50630434</t>
  </si>
  <si>
    <t>Отрадненское</t>
  </si>
  <si>
    <t>50630440</t>
  </si>
  <si>
    <t>Чумаковское</t>
  </si>
  <si>
    <t>50630446</t>
  </si>
  <si>
    <t>МУП ЖКХ "Алексеевское"</t>
  </si>
  <si>
    <t>5421110537</t>
  </si>
  <si>
    <t>542101001</t>
  </si>
  <si>
    <t>1065470001772</t>
  </si>
  <si>
    <t>Здвинский муниципальный район</t>
  </si>
  <si>
    <t>Алексеевское</t>
  </si>
  <si>
    <t>50613401</t>
  </si>
  <si>
    <t>МУП ЖКХ "Рощинское"</t>
  </si>
  <si>
    <t>5421110590</t>
  </si>
  <si>
    <t>1065470006436</t>
  </si>
  <si>
    <t>Рощинское</t>
  </si>
  <si>
    <t>50613422</t>
  </si>
  <si>
    <t>МУП ЖКХ "Центральное" Чановского района</t>
  </si>
  <si>
    <t>5415102062</t>
  </si>
  <si>
    <t>1165476075555</t>
  </si>
  <si>
    <t>МУП ЖКХ "Черновское"</t>
  </si>
  <si>
    <t>5426103491</t>
  </si>
  <si>
    <t>542601001</t>
  </si>
  <si>
    <t>1065456025172</t>
  </si>
  <si>
    <t>Кочковский муниципальный район</t>
  </si>
  <si>
    <t>Черновское</t>
  </si>
  <si>
    <t>50625419</t>
  </si>
  <si>
    <t>МУП ЖКХ Купинского района</t>
  </si>
  <si>
    <t>5429107906</t>
  </si>
  <si>
    <t>542901001</t>
  </si>
  <si>
    <t>1055474029380</t>
  </si>
  <si>
    <t>Купинский муниципальный район</t>
  </si>
  <si>
    <t>Благовещенское</t>
  </si>
  <si>
    <t>50632401</t>
  </si>
  <si>
    <t>Вишневское</t>
  </si>
  <si>
    <t>50632402</t>
  </si>
  <si>
    <t>Копкульское</t>
  </si>
  <si>
    <t>50632404</t>
  </si>
  <si>
    <t>Ленинское</t>
  </si>
  <si>
    <t>50632407</t>
  </si>
  <si>
    <t>Лягушинское</t>
  </si>
  <si>
    <t>50632410</t>
  </si>
  <si>
    <t>Медяковское</t>
  </si>
  <si>
    <t>50632413</t>
  </si>
  <si>
    <t>Метелевское</t>
  </si>
  <si>
    <t>50632416</t>
  </si>
  <si>
    <t>Новоключевское</t>
  </si>
  <si>
    <t>50632419</t>
  </si>
  <si>
    <t>Новониколаевское</t>
  </si>
  <si>
    <t>50632422</t>
  </si>
  <si>
    <t>Новосельское</t>
  </si>
  <si>
    <t>50632425</t>
  </si>
  <si>
    <t>Рождественское</t>
  </si>
  <si>
    <t>50632428</t>
  </si>
  <si>
    <t>Сибирское</t>
  </si>
  <si>
    <t>50632431</t>
  </si>
  <si>
    <t>Стеклянское</t>
  </si>
  <si>
    <t>50632434</t>
  </si>
  <si>
    <t>Чаинское</t>
  </si>
  <si>
    <t>50632437</t>
  </si>
  <si>
    <t>Яркульское</t>
  </si>
  <si>
    <t>50632440</t>
  </si>
  <si>
    <t>МУП Ордынского района НСО "Единая управляющая компания жилищно-коммунальным хозяйством"</t>
  </si>
  <si>
    <t>5434137695</t>
  </si>
  <si>
    <t>543401001</t>
  </si>
  <si>
    <t>1155476055481</t>
  </si>
  <si>
    <t>Ордынский муниципальный район</t>
  </si>
  <si>
    <t>Берёзовское</t>
  </si>
  <si>
    <t>50642403</t>
  </si>
  <si>
    <t>Вагайцевское</t>
  </si>
  <si>
    <t>50642401</t>
  </si>
  <si>
    <t>Верх-Ирменское</t>
  </si>
  <si>
    <t>50642404</t>
  </si>
  <si>
    <t>Верх-Чикское</t>
  </si>
  <si>
    <t>50642405</t>
  </si>
  <si>
    <t>Кирзинское</t>
  </si>
  <si>
    <t>50642407</t>
  </si>
  <si>
    <t>Козихинское</t>
  </si>
  <si>
    <t>50642410</t>
  </si>
  <si>
    <t>Красноярское</t>
  </si>
  <si>
    <t>50642413</t>
  </si>
  <si>
    <t>Нижнекаменское</t>
  </si>
  <si>
    <t>50642416</t>
  </si>
  <si>
    <t>Новошарапское</t>
  </si>
  <si>
    <t>50642420</t>
  </si>
  <si>
    <t>Петровское</t>
  </si>
  <si>
    <t>50642419</t>
  </si>
  <si>
    <t>Поселок Ордынское</t>
  </si>
  <si>
    <t>50642151</t>
  </si>
  <si>
    <t>Пролетарское</t>
  </si>
  <si>
    <t>50642422</t>
  </si>
  <si>
    <t>Рогалевское</t>
  </si>
  <si>
    <t>50642423</t>
  </si>
  <si>
    <t>Спиринское</t>
  </si>
  <si>
    <t>50642425</t>
  </si>
  <si>
    <t>Усть-Луковское</t>
  </si>
  <si>
    <t>50642428</t>
  </si>
  <si>
    <t>Устюжанинское</t>
  </si>
  <si>
    <t>50642431</t>
  </si>
  <si>
    <t>Филипповское</t>
  </si>
  <si>
    <t>50642434</t>
  </si>
  <si>
    <t>Чингисское</t>
  </si>
  <si>
    <t>50642437</t>
  </si>
  <si>
    <t>Шайдуровское</t>
  </si>
  <si>
    <t>50642440</t>
  </si>
  <si>
    <t>ООО "АРСЕНАЛ"</t>
  </si>
  <si>
    <t>5405969730</t>
  </si>
  <si>
    <t>1165476053665</t>
  </si>
  <si>
    <t>ООО "Генерация Сибири"</t>
  </si>
  <si>
    <t>5405436860</t>
  </si>
  <si>
    <t>1115476072579</t>
  </si>
  <si>
    <t>Морское</t>
  </si>
  <si>
    <t>50640429</t>
  </si>
  <si>
    <t>ООО "Династия"</t>
  </si>
  <si>
    <t>5405219209</t>
  </si>
  <si>
    <t>1025401918035</t>
  </si>
  <si>
    <t>ООО "КомАВТО" Карасукского муниципального округа Новосибирской области</t>
  </si>
  <si>
    <t>5403086440</t>
  </si>
  <si>
    <t>540301001</t>
  </si>
  <si>
    <t>1245400046539</t>
  </si>
  <si>
    <t>ООО "СИБИРЬ ЭКСПОЦЕНТР"</t>
  </si>
  <si>
    <t>5433159583</t>
  </si>
  <si>
    <t>1055475016431</t>
  </si>
  <si>
    <t>Криводановское</t>
  </si>
  <si>
    <t>50640419</t>
  </si>
  <si>
    <t>ООО "СибТЭК"</t>
  </si>
  <si>
    <t>5405450938</t>
  </si>
  <si>
    <t>540701001</t>
  </si>
  <si>
    <t>1125476039094</t>
  </si>
  <si>
    <t>Отпуск по нерегулируемым ценам</t>
  </si>
  <si>
    <t>Болотнинский муниципальный район</t>
  </si>
  <si>
    <t>Город Болотное</t>
  </si>
  <si>
    <t>50606101</t>
  </si>
  <si>
    <t>Поселок Колывань</t>
  </si>
  <si>
    <t>50621151</t>
  </si>
  <si>
    <t>ООО "ТГК1"</t>
  </si>
  <si>
    <t>5445260186</t>
  </si>
  <si>
    <t>1095445001453</t>
  </si>
  <si>
    <t>ООО "ТЕРМООПТИМА"</t>
  </si>
  <si>
    <t>5405172920</t>
  </si>
  <si>
    <t>1035401907738</t>
  </si>
  <si>
    <t>Балтинское</t>
  </si>
  <si>
    <t>50638402</t>
  </si>
  <si>
    <t>Широкоярское</t>
  </si>
  <si>
    <t>50638425</t>
  </si>
  <si>
    <t>Кубовинское</t>
  </si>
  <si>
    <t>50640422</t>
  </si>
  <si>
    <t>Кудряшовское</t>
  </si>
  <si>
    <t>50640425</t>
  </si>
  <si>
    <t>ООО "Техногаз-Сервис"</t>
  </si>
  <si>
    <t>5404504676</t>
  </si>
  <si>
    <t>1145476020777</t>
  </si>
  <si>
    <t>Барышевское</t>
  </si>
  <si>
    <t>50640402</t>
  </si>
  <si>
    <t>Верх-Тулинское</t>
  </si>
  <si>
    <t>50640410</t>
  </si>
  <si>
    <t>ООО "УК "СОЮЗ"</t>
  </si>
  <si>
    <t>5435111795</t>
  </si>
  <si>
    <t>543501001</t>
  </si>
  <si>
    <t>1105471000051</t>
  </si>
  <si>
    <t>Венгеровский муниципальный округ</t>
  </si>
  <si>
    <t>50508000</t>
  </si>
  <si>
    <t>Кыштовский муниципальный район</t>
  </si>
  <si>
    <t>Березовское</t>
  </si>
  <si>
    <t>50634402</t>
  </si>
  <si>
    <t>Большереченское</t>
  </si>
  <si>
    <t>50634404</t>
  </si>
  <si>
    <t>Вараксинское</t>
  </si>
  <si>
    <t>50634407</t>
  </si>
  <si>
    <t>Верх-Майзасское</t>
  </si>
  <si>
    <t>50634410</t>
  </si>
  <si>
    <t>Верх-Таркское</t>
  </si>
  <si>
    <t>50634413</t>
  </si>
  <si>
    <t>Заливинское</t>
  </si>
  <si>
    <t>50634419</t>
  </si>
  <si>
    <t>Колбасинское</t>
  </si>
  <si>
    <t>50634422</t>
  </si>
  <si>
    <t>Крутихинское</t>
  </si>
  <si>
    <t>50634425</t>
  </si>
  <si>
    <t>Кулябинское</t>
  </si>
  <si>
    <t>50634428</t>
  </si>
  <si>
    <t>Кыштовское</t>
  </si>
  <si>
    <t>50634431</t>
  </si>
  <si>
    <t>Малокрасноярское</t>
  </si>
  <si>
    <t>50634434</t>
  </si>
  <si>
    <t>Новомайзасское</t>
  </si>
  <si>
    <t>50634437</t>
  </si>
  <si>
    <t>Новочекинское</t>
  </si>
  <si>
    <t>50634440</t>
  </si>
  <si>
    <t>Орловское</t>
  </si>
  <si>
    <t>50634443</t>
  </si>
  <si>
    <t>Сергеевское</t>
  </si>
  <si>
    <t>50634446</t>
  </si>
  <si>
    <t>50634449</t>
  </si>
  <si>
    <t>ООО "Убертюре"</t>
  </si>
  <si>
    <t>5408020877</t>
  </si>
  <si>
    <t>540801001</t>
  </si>
  <si>
    <t>1185476061176</t>
  </si>
  <si>
    <t>ООО "ЭНЕРГОСЕРВИС ЧКАЛОВЕЦ"</t>
  </si>
  <si>
    <t>5405077378</t>
  </si>
  <si>
    <t>1225400040051</t>
  </si>
  <si>
    <t>ООО "Ямское"</t>
  </si>
  <si>
    <t>5410085790</t>
  </si>
  <si>
    <t>541001001</t>
  </si>
  <si>
    <t>1205400051768</t>
  </si>
  <si>
    <t>Общество с ограниченной ответственностью "Проект-Девелопмент"</t>
  </si>
  <si>
    <t>6685042560</t>
  </si>
  <si>
    <t>668501001</t>
  </si>
  <si>
    <t>1136685023419</t>
  </si>
  <si>
    <t>ФБУН ГНЦ ВБ "Вектор" Роспотребнадзора</t>
  </si>
  <si>
    <t>5433161342</t>
  </si>
  <si>
    <t>1055475048122</t>
  </si>
  <si>
    <t>Посёлок Кольцово</t>
  </si>
  <si>
    <t>50740000</t>
  </si>
  <si>
    <t>Филиал ФГБУ "ЦЖКУ" МИНОБОРОНЫ РОССИИ (по ЦВО)</t>
  </si>
  <si>
    <t>7729314745</t>
  </si>
  <si>
    <t>667043001</t>
  </si>
  <si>
    <t>1027700430889</t>
  </si>
  <si>
    <t>Поселок Мошково</t>
  </si>
  <si>
    <t>50638151</t>
  </si>
  <si>
    <t>Плотниковское</t>
  </si>
  <si>
    <t>50640437</t>
  </si>
  <si>
    <t>Ярковское</t>
  </si>
  <si>
    <t>50640446</t>
  </si>
  <si>
    <t>Сузунский муниципальный округ</t>
  </si>
  <si>
    <t>50548000</t>
  </si>
  <si>
    <t>Безменовское</t>
  </si>
  <si>
    <t>50657402</t>
  </si>
  <si>
    <t>МР</t>
  </si>
  <si>
    <t>МО</t>
  </si>
  <si>
    <t>Тип МО</t>
  </si>
  <si>
    <t>Имя диапазона</t>
  </si>
  <si>
    <t>Андреевское</t>
  </si>
  <si>
    <t>50603402</t>
  </si>
  <si>
    <t>сельское поселение</t>
  </si>
  <si>
    <t>MO_LIST_1</t>
  </si>
  <si>
    <t>50603000</t>
  </si>
  <si>
    <t>муниципальный район</t>
  </si>
  <si>
    <t>MO_LIST_2</t>
  </si>
  <si>
    <t>Баганское</t>
  </si>
  <si>
    <t>50603404</t>
  </si>
  <si>
    <t>MO_LIST_3</t>
  </si>
  <si>
    <t>Ивановское</t>
  </si>
  <si>
    <t>50603410</t>
  </si>
  <si>
    <t>MO_LIST_4</t>
  </si>
  <si>
    <t>MO_LIST_5</t>
  </si>
  <si>
    <t>Кузнецовский сельсовет</t>
  </si>
  <si>
    <t>50603414</t>
  </si>
  <si>
    <t>Город Искитим</t>
  </si>
  <si>
    <t>MO_LIST_6</t>
  </si>
  <si>
    <t>Лозовское</t>
  </si>
  <si>
    <t>50603407</t>
  </si>
  <si>
    <t>MO_LIST_7</t>
  </si>
  <si>
    <t>Мироновское</t>
  </si>
  <si>
    <t>50603416</t>
  </si>
  <si>
    <t>MO_LIST_8</t>
  </si>
  <si>
    <t>Палецкое</t>
  </si>
  <si>
    <t>50603418</t>
  </si>
  <si>
    <t>Доволенский муниципальный округ</t>
  </si>
  <si>
    <t>MO_LIST_9</t>
  </si>
  <si>
    <t>Савкинское</t>
  </si>
  <si>
    <t>50603422</t>
  </si>
  <si>
    <t>MO_LIST_10</t>
  </si>
  <si>
    <t>50604000</t>
  </si>
  <si>
    <t>MO_LIST_11</t>
  </si>
  <si>
    <t>городское поселение, в состав которого входит город</t>
  </si>
  <si>
    <t>MO_LIST_12</t>
  </si>
  <si>
    <t>Зюзинское</t>
  </si>
  <si>
    <t>50604402</t>
  </si>
  <si>
    <t>MO_LIST_13</t>
  </si>
  <si>
    <t>Козловское</t>
  </si>
  <si>
    <t>50604404</t>
  </si>
  <si>
    <t>MO_LIST_14</t>
  </si>
  <si>
    <t>Межозерное</t>
  </si>
  <si>
    <t>50604406</t>
  </si>
  <si>
    <t>MO_LIST_15</t>
  </si>
  <si>
    <t>50604407</t>
  </si>
  <si>
    <t>MO_LIST_16</t>
  </si>
  <si>
    <t>Новоспасское</t>
  </si>
  <si>
    <t>50604410</t>
  </si>
  <si>
    <t>Краснозерский муниципальный район</t>
  </si>
  <si>
    <t>MO_LIST_17</t>
  </si>
  <si>
    <t>Новочановское</t>
  </si>
  <si>
    <t>50604413</t>
  </si>
  <si>
    <t>MO_LIST_18</t>
  </si>
  <si>
    <t>Новоярковское</t>
  </si>
  <si>
    <t>50604416</t>
  </si>
  <si>
    <t>MO_LIST_19</t>
  </si>
  <si>
    <t>Таскаевское</t>
  </si>
  <si>
    <t>50604419</t>
  </si>
  <si>
    <t>MO_LIST_20</t>
  </si>
  <si>
    <t>Устьянцевское</t>
  </si>
  <si>
    <t>50604418</t>
  </si>
  <si>
    <t>MO_LIST_21</t>
  </si>
  <si>
    <t>Шубинское</t>
  </si>
  <si>
    <t>50604422</t>
  </si>
  <si>
    <t>MO_LIST_22</t>
  </si>
  <si>
    <t>Щербаковское</t>
  </si>
  <si>
    <t>50604425</t>
  </si>
  <si>
    <t>MO_LIST_23</t>
  </si>
  <si>
    <t>Ачинский сельсовет</t>
  </si>
  <si>
    <t>50606402</t>
  </si>
  <si>
    <t>MO_LIST_24</t>
  </si>
  <si>
    <t>Байкальское</t>
  </si>
  <si>
    <t>50606404</t>
  </si>
  <si>
    <t>MO_LIST_25</t>
  </si>
  <si>
    <t>Баратаевское</t>
  </si>
  <si>
    <t>50606405</t>
  </si>
  <si>
    <t>Северный муниципальный округ</t>
  </si>
  <si>
    <t>MO_LIST_26</t>
  </si>
  <si>
    <t>50606000</t>
  </si>
  <si>
    <t>MO_LIST_27</t>
  </si>
  <si>
    <t>Боровское</t>
  </si>
  <si>
    <t>50606407</t>
  </si>
  <si>
    <t>MO_LIST_28</t>
  </si>
  <si>
    <t>Варламовское</t>
  </si>
  <si>
    <t>50606410</t>
  </si>
  <si>
    <t>MO_LIST_29</t>
  </si>
  <si>
    <t>Убинский муниципальный округ</t>
  </si>
  <si>
    <t>MO_LIST_30</t>
  </si>
  <si>
    <t>Дивинское</t>
  </si>
  <si>
    <t>50606413</t>
  </si>
  <si>
    <t>Усть-Таркский муниципальный район</t>
  </si>
  <si>
    <t>MO_LIST_31</t>
  </si>
  <si>
    <t>Егоровское</t>
  </si>
  <si>
    <t>50606416</t>
  </si>
  <si>
    <t>MO_LIST_32</t>
  </si>
  <si>
    <t>Зудовское</t>
  </si>
  <si>
    <t>50606419</t>
  </si>
  <si>
    <t>MO_LIST_33</t>
  </si>
  <si>
    <t>Карасевское</t>
  </si>
  <si>
    <t>50606422</t>
  </si>
  <si>
    <t>MO_LIST_34</t>
  </si>
  <si>
    <t>Корниловское</t>
  </si>
  <si>
    <t>50606425</t>
  </si>
  <si>
    <t>MO_LIST_35</t>
  </si>
  <si>
    <t>Кунчурукское</t>
  </si>
  <si>
    <t>50606428</t>
  </si>
  <si>
    <t>Новобибеевский сельсовет</t>
  </si>
  <si>
    <t>50606434</t>
  </si>
  <si>
    <t>Ояшинское</t>
  </si>
  <si>
    <t>50606437</t>
  </si>
  <si>
    <t>Светлополянское</t>
  </si>
  <si>
    <t>50606443</t>
  </si>
  <si>
    <t>муниципальный округ</t>
  </si>
  <si>
    <t>городской округ</t>
  </si>
  <si>
    <t>50712000</t>
  </si>
  <si>
    <t>50510000</t>
  </si>
  <si>
    <t>50613402</t>
  </si>
  <si>
    <t>Верх-Урюмское</t>
  </si>
  <si>
    <t>50613404</t>
  </si>
  <si>
    <t>Горносталевское</t>
  </si>
  <si>
    <t>50613406</t>
  </si>
  <si>
    <t>50613000</t>
  </si>
  <si>
    <t>Здвинское</t>
  </si>
  <si>
    <t>50613407</t>
  </si>
  <si>
    <t>Лянинское</t>
  </si>
  <si>
    <t>50613410</t>
  </si>
  <si>
    <t>Нижнеурюмское</t>
  </si>
  <si>
    <t>50613428</t>
  </si>
  <si>
    <t>Нижнечулымское</t>
  </si>
  <si>
    <t>50613413</t>
  </si>
  <si>
    <t>Новороссийское</t>
  </si>
  <si>
    <t>50613416</t>
  </si>
  <si>
    <t>Петраковское</t>
  </si>
  <si>
    <t>50613419</t>
  </si>
  <si>
    <t>Сарыбалыкское</t>
  </si>
  <si>
    <t>50613425</t>
  </si>
  <si>
    <t>Цветниковское</t>
  </si>
  <si>
    <t>50613430</t>
  </si>
  <si>
    <t>Чулымское</t>
  </si>
  <si>
    <t>50613431</t>
  </si>
  <si>
    <t>Бурмистровское</t>
  </si>
  <si>
    <t>50615401</t>
  </si>
  <si>
    <t>Быстровское</t>
  </si>
  <si>
    <t>50615402</t>
  </si>
  <si>
    <t>Верх-Коенское</t>
  </si>
  <si>
    <t>50615404</t>
  </si>
  <si>
    <t>Гилевское</t>
  </si>
  <si>
    <t>50615407</t>
  </si>
  <si>
    <t>Гусельниковское</t>
  </si>
  <si>
    <t>50615410</t>
  </si>
  <si>
    <t>Евсинское</t>
  </si>
  <si>
    <t>50615413</t>
  </si>
  <si>
    <t>50615000</t>
  </si>
  <si>
    <t>Легостаевское</t>
  </si>
  <si>
    <t>50615416</t>
  </si>
  <si>
    <t>Листвянское</t>
  </si>
  <si>
    <t>50615415</t>
  </si>
  <si>
    <t>Мичуринское</t>
  </si>
  <si>
    <t>50615417</t>
  </si>
  <si>
    <t>Морозовское</t>
  </si>
  <si>
    <t>50615418</t>
  </si>
  <si>
    <t>городское поселение, в состав которого входит поселок</t>
  </si>
  <si>
    <t>Преображенское</t>
  </si>
  <si>
    <t>50615419</t>
  </si>
  <si>
    <t>Промышленное</t>
  </si>
  <si>
    <t>50615420</t>
  </si>
  <si>
    <t>Совхозное</t>
  </si>
  <si>
    <t>50615422</t>
  </si>
  <si>
    <t>Степное</t>
  </si>
  <si>
    <t>50615425</t>
  </si>
  <si>
    <t>Тальменское</t>
  </si>
  <si>
    <t>50615428</t>
  </si>
  <si>
    <t>Улыбинское</t>
  </si>
  <si>
    <t>50615431</t>
  </si>
  <si>
    <t>Усть-Чемское</t>
  </si>
  <si>
    <t>50615434</t>
  </si>
  <si>
    <t>Чернореченское</t>
  </si>
  <si>
    <t>50615437</t>
  </si>
  <si>
    <t>Шибковское</t>
  </si>
  <si>
    <t>50615440</t>
  </si>
  <si>
    <t>Город Каргат</t>
  </si>
  <si>
    <t>50619101</t>
  </si>
  <si>
    <t>50619000</t>
  </si>
  <si>
    <t>50621000</t>
  </si>
  <si>
    <t>Королевское</t>
  </si>
  <si>
    <t>50621410</t>
  </si>
  <si>
    <t>Новотроицкое</t>
  </si>
  <si>
    <t>50621413</t>
  </si>
  <si>
    <t>Пихтовское</t>
  </si>
  <si>
    <t>50621419</t>
  </si>
  <si>
    <t>Пономаревское</t>
  </si>
  <si>
    <t>50621422</t>
  </si>
  <si>
    <t>Сидоровское</t>
  </si>
  <si>
    <t>50621425</t>
  </si>
  <si>
    <t>Дупленское</t>
  </si>
  <si>
    <t>50623402</t>
  </si>
  <si>
    <t>50623000</t>
  </si>
  <si>
    <t>Краснотальское</t>
  </si>
  <si>
    <t>50623404</t>
  </si>
  <si>
    <t>Кремлевское</t>
  </si>
  <si>
    <t>50623407</t>
  </si>
  <si>
    <t>Крутологовское</t>
  </si>
  <si>
    <t>50623410</t>
  </si>
  <si>
    <t>Леснополянское</t>
  </si>
  <si>
    <t>50623413</t>
  </si>
  <si>
    <t>Новомихайловское</t>
  </si>
  <si>
    <t>50623416</t>
  </si>
  <si>
    <t>Овчинниковское</t>
  </si>
  <si>
    <t>50623418</t>
  </si>
  <si>
    <t>Поваренское</t>
  </si>
  <si>
    <t>50623419</t>
  </si>
  <si>
    <t>Поселок Чик</t>
  </si>
  <si>
    <t>50623154</t>
  </si>
  <si>
    <t>50623425</t>
  </si>
  <si>
    <t>Федосихинское</t>
  </si>
  <si>
    <t>50623428</t>
  </si>
  <si>
    <t>Целинное</t>
  </si>
  <si>
    <t>50623431</t>
  </si>
  <si>
    <t>Чистопольское</t>
  </si>
  <si>
    <t>50623434</t>
  </si>
  <si>
    <t>Шагаловское</t>
  </si>
  <si>
    <t>50623437</t>
  </si>
  <si>
    <t>Быструхинское</t>
  </si>
  <si>
    <t>50625402</t>
  </si>
  <si>
    <t>Ермаковское</t>
  </si>
  <si>
    <t>50625404</t>
  </si>
  <si>
    <t>Жуланское</t>
  </si>
  <si>
    <t>50625407</t>
  </si>
  <si>
    <t>50625000</t>
  </si>
  <si>
    <t>Кочковское</t>
  </si>
  <si>
    <t>50625410</t>
  </si>
  <si>
    <t>Красносибирское</t>
  </si>
  <si>
    <t>50625411</t>
  </si>
  <si>
    <t>Новорешетовское</t>
  </si>
  <si>
    <t>50625414</t>
  </si>
  <si>
    <t>Новоцелинное</t>
  </si>
  <si>
    <t>50625412</t>
  </si>
  <si>
    <t>Решетовское</t>
  </si>
  <si>
    <t>50625413</t>
  </si>
  <si>
    <t>Троицкое</t>
  </si>
  <si>
    <t>50625416</t>
  </si>
  <si>
    <t>Аксенихинское</t>
  </si>
  <si>
    <t>50627402</t>
  </si>
  <si>
    <t>Веселовское</t>
  </si>
  <si>
    <t>50627404</t>
  </si>
  <si>
    <t>Зубковское</t>
  </si>
  <si>
    <t>50627407</t>
  </si>
  <si>
    <t>Казанакское</t>
  </si>
  <si>
    <t>50627408</t>
  </si>
  <si>
    <t>Кайгородское</t>
  </si>
  <si>
    <t>50627409</t>
  </si>
  <si>
    <t>Колыбельское</t>
  </si>
  <si>
    <t>50627410</t>
  </si>
  <si>
    <t>Коневское</t>
  </si>
  <si>
    <t>50627413</t>
  </si>
  <si>
    <t>50627000</t>
  </si>
  <si>
    <t>Лобинское</t>
  </si>
  <si>
    <t>50627419</t>
  </si>
  <si>
    <t>Лотошанское</t>
  </si>
  <si>
    <t>50627420</t>
  </si>
  <si>
    <t>Майское</t>
  </si>
  <si>
    <t>50627422</t>
  </si>
  <si>
    <t>Мохнатологовское</t>
  </si>
  <si>
    <t>50627425</t>
  </si>
  <si>
    <t>Нижнечеремошинское</t>
  </si>
  <si>
    <t>50627428</t>
  </si>
  <si>
    <t>50627431</t>
  </si>
  <si>
    <t>Орехово-Логовское</t>
  </si>
  <si>
    <t>50627434</t>
  </si>
  <si>
    <t>Половинское</t>
  </si>
  <si>
    <t>50627437</t>
  </si>
  <si>
    <t>Полойское</t>
  </si>
  <si>
    <t>50627440</t>
  </si>
  <si>
    <t>Поселок Краснозерское</t>
  </si>
  <si>
    <t>50627151</t>
  </si>
  <si>
    <t>Садовское</t>
  </si>
  <si>
    <t>50627443</t>
  </si>
  <si>
    <t>Светловское</t>
  </si>
  <si>
    <t>50627446</t>
  </si>
  <si>
    <t>Веснянское</t>
  </si>
  <si>
    <t>50630411</t>
  </si>
  <si>
    <t>Город Куйбышев</t>
  </si>
  <si>
    <t>50630101</t>
  </si>
  <si>
    <t>50630000</t>
  </si>
  <si>
    <t>Осиновское</t>
  </si>
  <si>
    <t>50630437</t>
  </si>
  <si>
    <t>Город Купино</t>
  </si>
  <si>
    <t>50632101</t>
  </si>
  <si>
    <t>50632000</t>
  </si>
  <si>
    <t>Ереминское</t>
  </si>
  <si>
    <t>50634416</t>
  </si>
  <si>
    <t>50634000</t>
  </si>
  <si>
    <t>50638000</t>
  </si>
  <si>
    <t>Сарапульское</t>
  </si>
  <si>
    <t>50638413</t>
  </si>
  <si>
    <t>50640404</t>
  </si>
  <si>
    <t>50640407</t>
  </si>
  <si>
    <t>Каменское</t>
  </si>
  <si>
    <t>50640416</t>
  </si>
  <si>
    <t>50640428</t>
  </si>
  <si>
    <t>Мочищенское</t>
  </si>
  <si>
    <t>50640431</t>
  </si>
  <si>
    <t>Новолуговское</t>
  </si>
  <si>
    <t>50640434</t>
  </si>
  <si>
    <t>50640000</t>
  </si>
  <si>
    <t>Станционное</t>
  </si>
  <si>
    <t>50640440</t>
  </si>
  <si>
    <t>рабочий поселок Краснообск</t>
  </si>
  <si>
    <t>50640154</t>
  </si>
  <si>
    <t>Верх-Алеусское</t>
  </si>
  <si>
    <t>50642402</t>
  </si>
  <si>
    <t>Новопичуговское</t>
  </si>
  <si>
    <t>50642418</t>
  </si>
  <si>
    <t>50642000</t>
  </si>
  <si>
    <t>50544000</t>
  </si>
  <si>
    <t>Поселок Горный</t>
  </si>
  <si>
    <t>50652153</t>
  </si>
  <si>
    <t>50652000</t>
  </si>
  <si>
    <t>50554000</t>
  </si>
  <si>
    <t>50655402</t>
  </si>
  <si>
    <t>Еланское</t>
  </si>
  <si>
    <t>50655404</t>
  </si>
  <si>
    <t>Камышевское</t>
  </si>
  <si>
    <t>50655407</t>
  </si>
  <si>
    <t>Козинское</t>
  </si>
  <si>
    <t>50655410</t>
  </si>
  <si>
    <t>Кушаговское</t>
  </si>
  <si>
    <t>50655413</t>
  </si>
  <si>
    <t>Новоникольское</t>
  </si>
  <si>
    <t>50655416</t>
  </si>
  <si>
    <t>Новосилишинское</t>
  </si>
  <si>
    <t>50655419</t>
  </si>
  <si>
    <t>Побединское</t>
  </si>
  <si>
    <t>50655422</t>
  </si>
  <si>
    <t>Угуйское</t>
  </si>
  <si>
    <t>50655424</t>
  </si>
  <si>
    <t>50655000</t>
  </si>
  <si>
    <t>Усть-Таркское</t>
  </si>
  <si>
    <t>50655425</t>
  </si>
  <si>
    <t>50655427</t>
  </si>
  <si>
    <t>Яркуль-Матюшкинское</t>
  </si>
  <si>
    <t>50655428</t>
  </si>
  <si>
    <t>Яркульский сельсовет</t>
  </si>
  <si>
    <t>50655431</t>
  </si>
  <si>
    <t>Бочкаревское</t>
  </si>
  <si>
    <t>50657404</t>
  </si>
  <si>
    <t>Верх-Мильтюшинское</t>
  </si>
  <si>
    <t>50657407</t>
  </si>
  <si>
    <t>Искровское</t>
  </si>
  <si>
    <t>50657409</t>
  </si>
  <si>
    <t>50657410</t>
  </si>
  <si>
    <t>50657413</t>
  </si>
  <si>
    <t>Медведское</t>
  </si>
  <si>
    <t>50657416</t>
  </si>
  <si>
    <t>Огнево-Заимковское</t>
  </si>
  <si>
    <t>50657419</t>
  </si>
  <si>
    <t>Поселок Дорогино</t>
  </si>
  <si>
    <t>50657154</t>
  </si>
  <si>
    <t>Поселок Посевная</t>
  </si>
  <si>
    <t>50657163</t>
  </si>
  <si>
    <t>Пятилетское</t>
  </si>
  <si>
    <t>50657422</t>
  </si>
  <si>
    <t>Татарское</t>
  </si>
  <si>
    <t>50657425</t>
  </si>
  <si>
    <t>50657000</t>
  </si>
  <si>
    <t>Шурыгинское</t>
  </si>
  <si>
    <t>50657428</t>
  </si>
  <si>
    <t>Ишимское</t>
  </si>
  <si>
    <t>50658408</t>
  </si>
  <si>
    <t>Новопесчанское</t>
  </si>
  <si>
    <t>50658413</t>
  </si>
  <si>
    <t>Ольгинское</t>
  </si>
  <si>
    <t>50658416</t>
  </si>
  <si>
    <t>Поселок Чистоозерное</t>
  </si>
  <si>
    <t>50658151</t>
  </si>
  <si>
    <t>50658431</t>
  </si>
  <si>
    <t>50658000</t>
  </si>
  <si>
    <t>Шипицинское</t>
  </si>
  <si>
    <t>50658434</t>
  </si>
  <si>
    <t>Куликовское</t>
  </si>
  <si>
    <t>50659422</t>
  </si>
  <si>
    <t>50659424</t>
  </si>
  <si>
    <t>Пеньковское</t>
  </si>
  <si>
    <t>50659425</t>
  </si>
  <si>
    <t>Чикманское</t>
  </si>
  <si>
    <t>50659434</t>
  </si>
  <si>
    <t>50659000</t>
  </si>
  <si>
    <t>GUID</t>
  </si>
  <si>
    <t>MIME</t>
  </si>
  <si>
    <t>EXTENSION</t>
  </si>
  <si>
    <t>CREATE_DATE</t>
  </si>
  <si>
    <t>FORCE_ALLOWED</t>
  </si>
  <si>
    <t>OKOPF_NAME</t>
  </si>
  <si>
    <t>1 10 51 | Полные товарищества</t>
  </si>
  <si>
    <t>1 10 64 | Товарищества на вере (коммандитные товарищества)</t>
  </si>
  <si>
    <t>1 22 47 | Публичные акционерные общества</t>
  </si>
  <si>
    <t>1 22 67 | Непубличные акционерные общества</t>
  </si>
  <si>
    <t>1 23 00 | Общества с ограниченной ответственностью</t>
  </si>
  <si>
    <t>1 30 00 | Хозяйственные партнерства</t>
  </si>
  <si>
    <t>1 41 00 | Сельскохозяйственные производственные кооперативы</t>
  </si>
  <si>
    <t>1 41 53 | Сельскохозяйственные артели (колхозы)</t>
  </si>
  <si>
    <t>1 41 54 | Рыболовецкие артели (колхозы)</t>
  </si>
  <si>
    <t>1 41 55 | Кооперативные хозяйства (коопхозы)</t>
  </si>
  <si>
    <t>1 42 00 | Производственные кооперативы (кроме сельскохозяйственных производственных кооперативов)</t>
  </si>
  <si>
    <t>1 53 00 | Крестьянские (фермерские) хозяйства</t>
  </si>
  <si>
    <t>2 01 01 | Гаражные и гаражно-строительные кооперативы</t>
  </si>
  <si>
    <t>2 01 02 | Жилищные или жилищно-строительные кооперативы</t>
  </si>
  <si>
    <t>2 01 03 | Жилищные накопительные кооперативы</t>
  </si>
  <si>
    <t>2 01 04 | Кредитные потребительские кооперативы</t>
  </si>
  <si>
    <t>2 01 05 | Кредитные потребительские кооперативы граждан</t>
  </si>
  <si>
    <t>2 01 06 | Кредитные кооперативы второго уровня</t>
  </si>
  <si>
    <t>2 01 07 | Потребительские общества</t>
  </si>
  <si>
    <t>2 01 08 | Общества взаимного страхования</t>
  </si>
  <si>
    <t>2 01 09 | Сельскохозяйственные потребительские перерабатывающие кооперативы</t>
  </si>
  <si>
    <t>2 01 10 | Сельскохозяйственные потребительские сбытовые (торговые) кооперативы</t>
  </si>
  <si>
    <t>2 01 11 | Сельскохозяйственные потребительские обслуживающие кооперативы</t>
  </si>
  <si>
    <t>2 01 12 | Сельскохозяйственные потребительские снабженческие кооперативы</t>
  </si>
  <si>
    <t>2 01 15 | Сельскохозяйственные потребительские животноводческие кооперативы</t>
  </si>
  <si>
    <t>2 01 16 | Сельскохозяйственные потребительские растениеводческие кооперативы</t>
  </si>
  <si>
    <t>2 01 21 | Фонды проката</t>
  </si>
  <si>
    <t>2 02 01 | Политические партии</t>
  </si>
  <si>
    <t>2 02 02 | Профсоюзные организации</t>
  </si>
  <si>
    <t>2 02 10 | Общественные движения</t>
  </si>
  <si>
    <t>2 02 11 | Органы общественной самодеятельности</t>
  </si>
  <si>
    <t>2 02 17 | Территориальные общественные самоуправления</t>
  </si>
  <si>
    <t>2 06 01 | Ассоциации (союзы) экономического взаимодействия субъектов Российской Федерации</t>
  </si>
  <si>
    <t>2 06 03 | Советы муниципальных образований субъектов Российской Федерации</t>
  </si>
  <si>
    <t>2 06 04 | Союзы (ассоциации) кредитных кооперативов</t>
  </si>
  <si>
    <t>2 06 05 | Союзы (ассоциации) кооперативов</t>
  </si>
  <si>
    <t>2 06 06 | Союзы (ассоциации) общественных объединений</t>
  </si>
  <si>
    <t>2 06 07 | Союзы (ассоциации) общин малочисленных народов</t>
  </si>
  <si>
    <t>2 06 08 | Союзы потребительских обществ</t>
  </si>
  <si>
    <t>2 06 09 | Адвокатские палаты</t>
  </si>
  <si>
    <t>2 06 10 | Нотариальные палаты</t>
  </si>
  <si>
    <t>2 06 11 | Торгово-промышленные палаты</t>
  </si>
  <si>
    <t>2 06 12 | Объединения работодателей</t>
  </si>
  <si>
    <t>2 06 13 | Объединения фермерских хозяйств</t>
  </si>
  <si>
    <t>2 06 14 | Некоммерческие партнерства</t>
  </si>
  <si>
    <t>2 06 15 | Адвокатские бюро</t>
  </si>
  <si>
    <t>2 06 16 | Коллегии адвокатов</t>
  </si>
  <si>
    <t>2 06 19 | Саморегулируемые организации</t>
  </si>
  <si>
    <t>2 06 20 | Объединения (ассоциации и союзы) благотворительных организаций</t>
  </si>
  <si>
    <t>2 07 00 | Товарищества собственников недвижимости</t>
  </si>
  <si>
    <t>2 07 02 | Садоводческие или огороднические некоммерческие товарищества</t>
  </si>
  <si>
    <t>2 07 16 | Товарищества собственников жилья</t>
  </si>
  <si>
    <t>2 11 00 | Казачьи общества, внесенные в государственный реестр казачьих обществ в Российской Федерации</t>
  </si>
  <si>
    <t>2 12 00 | Общины коренных малочисленных народов Российской Федерации</t>
  </si>
  <si>
    <t>3 00 01 | Представительства юридических лиц</t>
  </si>
  <si>
    <t>3 00 02 | Филиалы юридических лиц</t>
  </si>
  <si>
    <t>3 00 03 | Обособленные подразделения юридических лиц</t>
  </si>
  <si>
    <t>3 00 04 | Структурные подразделения обособленных подразделений юридических лиц</t>
  </si>
  <si>
    <t>3 00 05 | Паевые инвестиционные фонды</t>
  </si>
  <si>
    <t>3 00 06 | Простые товарищества</t>
  </si>
  <si>
    <t>3 00 08 | Районные суды, городские суды, межрайонные суды (районные суды)</t>
  </si>
  <si>
    <t>4 00 01 | Межправительственные международные организации</t>
  </si>
  <si>
    <t>4 00 02 | Неправительственные международные организации</t>
  </si>
  <si>
    <t>5 01 01 | Главы крестьянских (фермерских) хозяйств</t>
  </si>
  <si>
    <t>5 01 02 | Индивидуальные предприниматели</t>
  </si>
  <si>
    <t>5 02 01 | Адвокаты, учредившие адвокатский кабинет</t>
  </si>
  <si>
    <t>5 02 02 | Нотариусы, занимающиеся частной практикой</t>
  </si>
  <si>
    <t>6 51 41 | Федеральные казенные предприятия</t>
  </si>
  <si>
    <t>6 51 42 | Казенные предприятия субъектов Российской Федерации</t>
  </si>
  <si>
    <t>6 51 43 | Муниципальные казенные предприятия</t>
  </si>
  <si>
    <t>6 52 41 | Федеральные государственные унитарные предприятия</t>
  </si>
  <si>
    <t>6 52 42 | Государственные унитарные предприятия субъектов Российской Федерации</t>
  </si>
  <si>
    <t>6 52 43 | Муниципальные унитарные предприятия</t>
  </si>
  <si>
    <t>7 04 01 | Благотворительные фонды</t>
  </si>
  <si>
    <t>7 04 02 | Негосударственные пенсионные фонды</t>
  </si>
  <si>
    <t>7 04 03 | Общественные фонды</t>
  </si>
  <si>
    <t>7 04 04 | Экологические фонды</t>
  </si>
  <si>
    <t>7 04 05 | Личные фонды</t>
  </si>
  <si>
    <t>7 04 10 | Общественно полезные фонды</t>
  </si>
  <si>
    <t>7 04 11 | Общественные фонды</t>
  </si>
  <si>
    <t>7 04 12 | Благотворительные фонды</t>
  </si>
  <si>
    <t>7 14 00 | Автономные некоммерческие организации</t>
  </si>
  <si>
    <t>7 15 00 | Религиозные организации</t>
  </si>
  <si>
    <t>7 16 01 | Государственные корпорации</t>
  </si>
  <si>
    <t>7 16 02 | Государственные компании</t>
  </si>
  <si>
    <t>7 16 10 | Отделения иностранных некоммерческих неправительственных организаций</t>
  </si>
  <si>
    <t>7 51 01 | Федеральные государственные автономные учреждения</t>
  </si>
  <si>
    <t>7 51 03 | Федеральные государственные бюджетные учреждения</t>
  </si>
  <si>
    <t>7 51 04 | Федеральные государственные казенные учреждения</t>
  </si>
  <si>
    <t>7 51 05 | Государственные внебюджетные фонды Российской Федерации</t>
  </si>
  <si>
    <t>7 52 01 | Государственные автономные учреждения субъектов Российской Федерации</t>
  </si>
  <si>
    <t>7 52 03 | Государственные бюджетные учреждения субъектов Российской Федерации</t>
  </si>
  <si>
    <t>7 52 04 | Государственные казенные учреждения субъектов Российской Федерации</t>
  </si>
  <si>
    <t>7 53 00 | Государственные академии наук</t>
  </si>
  <si>
    <t>7 54 01 | Муниципальные автономные учреждения</t>
  </si>
  <si>
    <t>7 54 03 | Муниципальные бюджетные учреждения</t>
  </si>
  <si>
    <t>7 54 04 | Муниципальные казенные учреждения</t>
  </si>
  <si>
    <t>7 55 00 | Частные учреждения</t>
  </si>
  <si>
    <t>7 55 02 | Благотворительные учреждения</t>
  </si>
  <si>
    <t>7 55 05 | Общественные учреждения</t>
  </si>
  <si>
    <t>PRD2_NAME</t>
  </si>
  <si>
    <t>RPT_STATUS</t>
  </si>
  <si>
    <t>RPT_DATE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</si>
</sst>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00"/>
    <numFmt numFmtId="177" formatCode="_-* #,##0.00\ _₽_-;\-* #,##0.00\ _₽_-;_-* &quot;-&quot;??\ _₽_-;_-@_-"/>
    <numFmt numFmtId="178" formatCode="_-* #,##0\ _₽_-;\-* #,##0\ _₽_-;_-* &quot;-&quot;\ _₽_-;_-@_-"/>
    <numFmt numFmtId="179" formatCode="_-* #,##0.00\ &quot;₽&quot;_-;\-* #,##0.00\ &quot;₽&quot;_-;_-* &quot;-&quot;??\ &quot;₽&quot;_-;_-@_-"/>
    <numFmt numFmtId="180" formatCode="_-* #,##0\ &quot;₽&quot;_-;\-* #,##0\ &quot;₽&quot;_-;_-* &quot;-&quot;\ &quot;₽&quot;_-;_-@_-"/>
  </numFmts>
  <fonts count="49">
    <font>
      <sz val="11"/>
      <color theme="1"/>
      <name val="Calibri"/>
      <scheme val="minor"/>
    </font>
    <font>
      <sz val="11"/>
      <color theme="0"/>
      <name val="Calibri"/>
      <scheme val="minor"/>
    </font>
    <font>
      <sz val="11"/>
      <color rgb="FF9C0006"/>
      <name val="Calibri"/>
      <scheme val="minor"/>
    </font>
    <font>
      <b/>
      <sz val="11"/>
      <color rgb="FFFA7D00"/>
      <name val="Calibri"/>
      <scheme val="minor"/>
    </font>
    <font>
      <b/>
      <sz val="11"/>
      <color theme="0"/>
      <name val="Calibri"/>
      <scheme val="minor"/>
    </font>
    <font>
      <sz val="11"/>
      <color indexed="0"/>
      <name val="Calibri"/>
      <family val="2"/>
    </font>
    <font>
      <i/>
      <sz val="11"/>
      <color rgb="FF7F7F7F"/>
      <name val="Calibri"/>
      <scheme val="minor"/>
    </font>
    <font>
      <sz val="11"/>
      <color rgb="FF006100"/>
      <name val="Calibri"/>
      <scheme val="minor"/>
    </font>
    <font>
      <b/>
      <sz val="15"/>
      <color theme="3"/>
      <name val="Calibri"/>
      <scheme val="minor"/>
    </font>
    <font>
      <b/>
      <sz val="13"/>
      <color theme="3"/>
      <name val="Calibri"/>
      <scheme val="minor"/>
    </font>
    <font>
      <b/>
      <sz val="11"/>
      <color theme="3"/>
      <name val="Calibri"/>
      <scheme val="minor"/>
    </font>
    <font>
      <sz val="11"/>
      <color rgb="FF3F3F76"/>
      <name val="Calibri"/>
      <scheme val="minor"/>
    </font>
    <font>
      <sz val="11"/>
      <color rgb="FFFA7D00"/>
      <name val="Calibri"/>
      <scheme val="minor"/>
    </font>
    <font>
      <sz val="11"/>
      <color rgb="FF9C6500"/>
      <name val="Calibri"/>
      <scheme val="minor"/>
    </font>
    <font>
      <b/>
      <sz val="11"/>
      <color rgb="FF3F3F3F"/>
      <name val="Calibri"/>
      <scheme val="minor"/>
    </font>
    <font>
      <b/>
      <sz val="18"/>
      <color theme="3"/>
      <name val="Cambria"/>
      <scheme val="major"/>
    </font>
    <font>
      <b/>
      <sz val="11"/>
      <color theme="1"/>
      <name val="Calibri"/>
      <scheme val="minor"/>
    </font>
    <font>
      <sz val="11"/>
      <color rgb="FFFF0000"/>
      <name val="Calibri"/>
      <scheme val="minor"/>
    </font>
    <font>
      <sz val="9"/>
      <color auto="1"/>
      <name val="Tahoma"/>
    </font>
    <font>
      <sz val="10"/>
      <color auto="1"/>
      <name val="Arial Cyr"/>
    </font>
    <font>
      <sz val="11"/>
      <color rgb="FF000000"/>
      <name val="Calibri"/>
    </font>
    <font>
      <sz val="8"/>
      <color theme="1"/>
      <name val="Tahoma"/>
    </font>
    <font>
      <b/>
      <sz val="11"/>
      <color rgb="FF0000FF"/>
      <name val="Tahoma"/>
    </font>
    <font>
      <sz val="11"/>
      <color rgb="FF000000"/>
      <name val="Tahoma"/>
    </font>
    <font>
      <sz val="11"/>
      <color rgb="FFFFFFFF"/>
      <name val="Tahoma"/>
    </font>
    <font>
      <b/>
      <sz val="10"/>
      <color auto="1"/>
      <name val="Tahoma"/>
    </font>
    <font>
      <sz val="20"/>
      <color rgb="FF003366"/>
      <name val="Tahoma"/>
    </font>
    <font>
      <sz val="10"/>
      <color auto="1"/>
      <name val="Tahoma"/>
    </font>
    <font>
      <b/>
      <sz val="10"/>
      <color rgb="FF000000"/>
      <name val="Tahoma"/>
    </font>
    <font>
      <sz val="11"/>
      <color rgb="FF000000"/>
      <name val="Marlett"/>
    </font>
    <font>
      <sz val="10"/>
      <color rgb="FF000000"/>
      <name val="Tahoma"/>
    </font>
    <font>
      <sz val="9"/>
      <color rgb="FF000000"/>
      <name val="Tahoma"/>
    </font>
    <font>
      <sz val="9"/>
      <color rgb="FFCC0000"/>
      <name val="Tahoma"/>
    </font>
    <font>
      <sz val="8"/>
      <color rgb="FF000080"/>
      <name val="Tahoma"/>
    </font>
    <font>
      <b/>
      <sz val="9"/>
      <color auto="1"/>
      <name val="Tahoma"/>
    </font>
    <font>
      <sz val="9"/>
      <color rgb="FFFFFFFF"/>
      <name val="Tahoma"/>
    </font>
    <font>
      <sz val="9"/>
      <color rgb="FF000080"/>
      <name val="Tahoma"/>
    </font>
    <font>
      <sz val="8"/>
      <color auto="1"/>
      <name val="Tahoma"/>
    </font>
    <font>
      <sz val="8"/>
      <color theme="0" tint="-0.25"/>
      <name val="Tahoma"/>
    </font>
    <font>
      <b/>
      <sz val="8"/>
      <color auto="1"/>
      <name val="Tahoma"/>
    </font>
    <font>
      <sz val="9"/>
      <color theme="1"/>
      <name val="Tahoma"/>
    </font>
    <font>
      <u/>
      <sz val="8"/>
      <color rgb="FF000080"/>
      <name val="Tahoma"/>
    </font>
    <font>
      <sz val="8"/>
      <color rgb="FFFFFFFF"/>
      <name val="Tahoma"/>
    </font>
    <font>
      <sz val="8"/>
      <color rgb="FFFFFF00"/>
      <name val="Tahoma"/>
    </font>
    <font>
      <sz val="9"/>
      <color rgb="FF999999"/>
      <name val="Tahoma"/>
    </font>
    <font>
      <sz val="9"/>
      <color rgb="FFBCBCBC"/>
      <name val="Tahoma"/>
    </font>
    <font>
      <sz val="10"/>
      <color theme="0"/>
      <name val="Tahoma"/>
    </font>
    <font>
      <u/>
      <sz val="8"/>
      <color rgb="FF0000FF"/>
      <name val="Tahoma"/>
    </font>
    <font>
      <u/>
      <sz val="9"/>
      <color theme="10"/>
      <name val="Tahoma"/>
    </font>
  </fonts>
  <fills count="49">
    <fill>
      <patternFill patternType="none"/>
    </fill>
    <fill>
      <patternFill patternType="gray125"/>
    </fill>
    <fill>
      <patternFill patternType="solid">
        <fgColor theme="4" tint="0.8"/>
      </patternFill>
    </fill>
    <fill>
      <patternFill patternType="solid">
        <fgColor theme="5" tint="0.8"/>
      </patternFill>
    </fill>
    <fill>
      <patternFill patternType="solid">
        <fgColor theme="6" tint="0.8"/>
      </patternFill>
    </fill>
    <fill>
      <patternFill patternType="solid">
        <fgColor theme="7" tint="0.8"/>
      </patternFill>
    </fill>
    <fill>
      <patternFill patternType="solid">
        <fgColor theme="8" tint="0.8"/>
      </patternFill>
    </fill>
    <fill>
      <patternFill patternType="solid">
        <fgColor theme="9" tint="0.8"/>
      </patternFill>
    </fill>
    <fill>
      <patternFill patternType="solid">
        <fgColor theme="4" tint="0.6"/>
      </patternFill>
    </fill>
    <fill>
      <patternFill patternType="solid">
        <fgColor theme="5" tint="0.6"/>
      </patternFill>
    </fill>
    <fill>
      <patternFill patternType="solid">
        <fgColor theme="6" tint="0.6"/>
      </patternFill>
    </fill>
    <fill>
      <patternFill patternType="solid">
        <fgColor theme="7" tint="0.6"/>
      </patternFill>
    </fill>
    <fill>
      <patternFill patternType="solid">
        <fgColor theme="8" tint="0.6"/>
      </patternFill>
    </fill>
    <fill>
      <patternFill patternType="solid">
        <fgColor theme="9" tint="0.6"/>
      </patternFill>
    </fill>
    <fill>
      <patternFill patternType="solid">
        <fgColor theme="4" tint="0.4"/>
      </patternFill>
    </fill>
    <fill>
      <patternFill patternType="solid">
        <fgColor theme="5" tint="0.4"/>
      </patternFill>
    </fill>
    <fill>
      <patternFill patternType="solid">
        <fgColor theme="6" tint="0.4"/>
      </patternFill>
    </fill>
    <fill>
      <patternFill patternType="solid">
        <fgColor theme="7" tint="0.4"/>
      </patternFill>
    </fill>
    <fill>
      <patternFill patternType="solid">
        <fgColor theme="8" tint="0.4"/>
      </patternFill>
    </fill>
    <fill>
      <patternFill patternType="solid">
        <fgColor theme="9" tint="0.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C0"/>
      </patternFill>
    </fill>
    <fill>
      <patternFill patternType="solid">
        <fgColor rgb="FFD3DBDB"/>
      </patternFill>
    </fill>
    <fill>
      <patternFill patternType="solid">
        <fgColor rgb="FFD7EAD3"/>
      </patternFill>
    </fill>
    <fill>
      <patternFill patternType="solid">
        <fgColor rgb="FFE3FAFD"/>
      </patternFill>
    </fill>
    <fill>
      <patternFill patternType="solid">
        <fgColor rgb="FFFFFFFF"/>
      </patternFill>
    </fill>
    <fill>
      <patternFill patternType="solid">
        <fgColor rgb="FFEAEBEE"/>
      </patternFill>
    </fill>
    <fill>
      <patternFill patternType="solid">
        <fgColor rgb="FF0066CC"/>
      </patternFill>
    </fill>
    <fill>
      <patternFill patternType="solid">
        <fgColor rgb="FFFFFF00"/>
      </patternFill>
    </fill>
    <fill>
      <patternFill patternType="solid">
        <fgColor rgb="FFCCFF99"/>
      </patternFill>
    </fill>
    <fill>
      <patternFill patternType="solid">
        <fgColor rgb="FFBCBCBC"/>
      </patternFill>
    </fill>
    <fill>
      <patternFill patternType="solid">
        <fgColor theme="0"/>
      </patternFill>
    </fill>
    <fill>
      <patternFill patternType="solid">
        <fgColor rgb="FFFF8080"/>
      </patternFill>
    </fill>
    <fill>
      <patternFill patternType="solid">
        <fgColor rgb="FFCC0000"/>
      </patternFill>
    </fill>
    <fill>
      <patternFill patternType="solid">
        <fgColor rgb="FF002060"/>
      </patternFill>
    </fill>
    <fill>
      <patternFill patternType="solid">
        <fgColor rgb="FF00B0F0"/>
      </patternFill>
    </fill>
    <fill>
      <patternFill patternType="solid">
        <fgColor rgb="FFFFC000"/>
      </patternFill>
    </fill>
  </fills>
  <borders count="27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 style="thin">
        <color rgb="FFBCBCBC"/>
      </top>
      <bottom/>
    </border>
    <border>
      <left style="thin">
        <color rgb="FFBCBCBC"/>
      </left>
      <right/>
      <top/>
      <bottom/>
    </border>
    <border>
      <left style="thin">
        <color rgb="FFBCBCBC"/>
      </left>
      <right/>
      <top style="thin">
        <color rgb="FFBCBCBC"/>
      </top>
      <bottom/>
    </border>
    <border>
      <left style="thin">
        <color rgb="FFBCBCBC"/>
      </left>
      <right/>
      <top/>
      <bottom style="thin">
        <color rgb="FFBCBCBC"/>
      </bottom>
    </border>
    <border>
      <left/>
      <right/>
      <top/>
      <bottom style="thin">
        <color rgb="FFBCBCBC"/>
      </bottom>
    </border>
    <border>
      <left style="thin">
        <color rgb="FFBCBCBC"/>
      </left>
      <right style="thin">
        <color rgb="FFBCBCBC"/>
      </right>
      <top style="thin">
        <color rgb="FFBCBCBC"/>
      </top>
      <bottom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</border>
    <border>
      <left/>
      <right/>
      <top style="thin">
        <color rgb="FFD9D9D9"/>
      </top>
      <bottom/>
    </border>
    <border>
      <left style="thin">
        <color rgb="FFBCBCBC"/>
      </left>
      <right style="thin">
        <color rgb="FFBCBCBC"/>
      </right>
      <top/>
      <bottom/>
    </border>
    <border>
      <left/>
      <right/>
      <top style="thin">
        <color rgb="FFD9D9D9"/>
      </top>
      <bottom style="thin">
        <color rgb="FFD9D9D9"/>
      </bottom>
    </border>
    <border>
      <left style="thin">
        <color rgb="FFBCBCBC"/>
      </left>
      <right style="thin">
        <color rgb="FFBCBCBC"/>
      </right>
      <top/>
      <bottom style="thin">
        <color rgb="FFBCBCBC"/>
      </bottom>
    </border>
    <border>
      <left/>
      <right/>
      <top/>
      <bottom style="thin">
        <color rgb="FFD9D9D9"/>
      </bottom>
    </border>
    <border>
      <left/>
      <right/>
      <top style="thin">
        <color rgb="FFBCBCBC"/>
      </top>
      <bottom style="thin">
        <color rgb="FFBCBCBC"/>
      </bottom>
    </border>
    <border>
      <left style="thin">
        <color rgb="FFBCBCBC"/>
      </left>
      <right/>
      <top style="thin">
        <color rgb="FFBCBCBC"/>
      </top>
      <bottom style="thin">
        <color rgb="FFBCBCBC"/>
      </bottom>
    </border>
    <border>
      <left/>
      <right style="thin">
        <color rgb="FFBCBCBC"/>
      </right>
      <top style="thin">
        <color rgb="FFBCBCBC"/>
      </top>
      <bottom style="thin">
        <color rgb="FFBCBCBC"/>
      </bottom>
    </border>
    <border>
      <left/>
      <right style="thin">
        <color rgb="FFBCBCBC"/>
      </right>
      <top style="thin">
        <color rgb="FFBCBCBC"/>
      </top>
      <bottom/>
    </border>
    <border>
      <left/>
      <right style="thin">
        <color rgb="FFBCBCBC"/>
      </right>
      <top/>
      <bottom/>
    </border>
  </borders>
  <cellStyleXfs count="50">
    <xf numFmtId="0" fontId="0" fillId="0" borderId="0" applyFont="1" applyFill="0" applyBorder="0"/>
    <xf numFmtId="0" fontId="0" fillId="2" borderId="0" applyFont="1" applyFill="1" applyBorder="0">
      <alignment vertical="top"/>
    </xf>
    <xf numFmtId="0" fontId="0" fillId="3" borderId="0" applyFont="1" applyFill="1" applyBorder="0">
      <alignment vertical="top"/>
    </xf>
    <xf numFmtId="0" fontId="0" fillId="4" borderId="0" applyFont="1" applyFill="1" applyBorder="0">
      <alignment vertical="top"/>
    </xf>
    <xf numFmtId="0" fontId="0" fillId="5" borderId="0" applyFont="1" applyFill="1" applyBorder="0">
      <alignment vertical="top"/>
    </xf>
    <xf numFmtId="0" fontId="0" fillId="6" borderId="0" applyFont="1" applyFill="1" applyBorder="0">
      <alignment vertical="top"/>
    </xf>
    <xf numFmtId="0" fontId="0" fillId="7" borderId="0" applyFont="1" applyFill="1" applyBorder="0">
      <alignment vertical="top"/>
    </xf>
    <xf numFmtId="0" fontId="0" fillId="8" borderId="0" applyFont="1" applyFill="1" applyBorder="0">
      <alignment vertical="top"/>
    </xf>
    <xf numFmtId="0" fontId="0" fillId="9" borderId="0" applyFont="1" applyFill="1" applyBorder="0">
      <alignment vertical="top"/>
    </xf>
    <xf numFmtId="0" fontId="0" fillId="10" borderId="0" applyFont="1" applyFill="1" applyBorder="0">
      <alignment vertical="top"/>
    </xf>
    <xf numFmtId="0" fontId="0" fillId="11" borderId="0" applyFont="1" applyFill="1" applyBorder="0">
      <alignment vertical="top"/>
    </xf>
    <xf numFmtId="0" fontId="0" fillId="12" borderId="0" applyFont="1" applyFill="1" applyBorder="0">
      <alignment vertical="top"/>
    </xf>
    <xf numFmtId="0" fontId="0" fillId="13" borderId="0" applyFont="1" applyFill="1" applyBorder="0">
      <alignment vertical="top"/>
    </xf>
    <xf numFmtId="0" fontId="1" fillId="14" borderId="0" applyFont="1" applyFill="1" applyBorder="0">
      <alignment vertical="top"/>
    </xf>
    <xf numFmtId="0" fontId="1" fillId="15" borderId="0" applyFont="1" applyFill="1" applyBorder="0">
      <alignment vertical="top"/>
    </xf>
    <xf numFmtId="0" fontId="1" fillId="16" borderId="0" applyFont="1" applyFill="1" applyBorder="0">
      <alignment vertical="top"/>
    </xf>
    <xf numFmtId="0" fontId="1" fillId="17" borderId="0" applyFont="1" applyFill="1" applyBorder="0">
      <alignment vertical="top"/>
    </xf>
    <xf numFmtId="0" fontId="1" fillId="18" borderId="0" applyFont="1" applyFill="1" applyBorder="0">
      <alignment vertical="top"/>
    </xf>
    <xf numFmtId="0" fontId="1" fillId="19" borderId="0" applyFont="1" applyFill="1" applyBorder="0">
      <alignment vertical="top"/>
    </xf>
    <xf numFmtId="0" fontId="1" fillId="20" borderId="0" applyFont="1" applyFill="1" applyBorder="0">
      <alignment vertical="top"/>
    </xf>
    <xf numFmtId="0" fontId="1" fillId="21" borderId="0" applyFont="1" applyFill="1" applyBorder="0">
      <alignment vertical="top"/>
    </xf>
    <xf numFmtId="0" fontId="1" fillId="22" borderId="0" applyFont="1" applyFill="1" applyBorder="0">
      <alignment vertical="top"/>
    </xf>
    <xf numFmtId="0" fontId="1" fillId="23" borderId="0" applyFont="1" applyFill="1" applyBorder="0">
      <alignment vertical="top"/>
    </xf>
    <xf numFmtId="0" fontId="1" fillId="24" borderId="0" applyFont="1" applyFill="1" applyBorder="0">
      <alignment vertical="top"/>
    </xf>
    <xf numFmtId="0" fontId="1" fillId="25" borderId="0" applyFont="1" applyFill="1" applyBorder="0">
      <alignment vertical="top"/>
    </xf>
    <xf numFmtId="0" fontId="2" fillId="26" borderId="0" applyFont="1" applyFill="1" applyBorder="0">
      <alignment vertical="top"/>
    </xf>
    <xf numFmtId="0" fontId="3" fillId="27" borderId="1" applyFont="1" applyFill="1" applyBorder="1">
      <alignment vertical="top"/>
    </xf>
    <xf numFmtId="0" fontId="4" fillId="28" borderId="2" applyFont="1" applyFill="1" applyBorder="1">
      <alignment vertical="top"/>
    </xf>
    <xf numFmtId="177" fontId="5" fillId="0" borderId="0" applyFont="0" applyFill="0" applyBorder="0" applyNumberFormat="1">
      <alignment vertical="top"/>
    </xf>
    <xf numFmtId="178" fontId="5" fillId="0" borderId="0" applyFont="0" applyFill="0" applyBorder="0" applyNumberFormat="1">
      <alignment vertical="top"/>
    </xf>
    <xf numFmtId="179" fontId="5" fillId="0" borderId="0" applyFont="0" applyFill="0" applyBorder="0" applyNumberFormat="1">
      <alignment vertical="top"/>
    </xf>
    <xf numFmtId="180" fontId="5" fillId="0" borderId="0" applyFont="0" applyFill="0" applyBorder="0" applyNumberFormat="1">
      <alignment vertical="top"/>
    </xf>
    <xf numFmtId="0" fontId="6" fillId="0" borderId="0" applyFont="1" applyFill="0" applyBorder="0">
      <alignment vertical="top"/>
    </xf>
    <xf numFmtId="0" fontId="7" fillId="29" borderId="0" applyFont="1" applyFill="1" applyBorder="0">
      <alignment vertical="top"/>
    </xf>
    <xf numFmtId="0" fontId="8" fillId="0" borderId="3" applyFont="1" applyFill="0" applyBorder="1">
      <alignment vertical="top"/>
    </xf>
    <xf numFmtId="0" fontId="9" fillId="0" borderId="4" applyFont="1" applyFill="0" applyBorder="1">
      <alignment vertical="top"/>
    </xf>
    <xf numFmtId="0" fontId="10" fillId="0" borderId="5" applyFont="1" applyFill="0" applyBorder="1">
      <alignment vertical="top"/>
    </xf>
    <xf numFmtId="0" fontId="10" fillId="0" borderId="0" applyFont="1" applyFill="0" applyBorder="0">
      <alignment vertical="top"/>
    </xf>
    <xf numFmtId="0" fontId="11" fillId="30" borderId="1" applyFont="1" applyFill="1" applyBorder="1">
      <alignment vertical="top"/>
    </xf>
    <xf numFmtId="0" fontId="12" fillId="0" borderId="6" applyFont="1" applyFill="0" applyBorder="1">
      <alignment vertical="top"/>
    </xf>
    <xf numFmtId="0" fontId="13" fillId="31" borderId="0" applyFont="1" applyFill="1" applyBorder="0">
      <alignment vertical="top"/>
    </xf>
    <xf numFmtId="0" fontId="5" fillId="32" borderId="7" applyFont="0" applyFill="1" applyBorder="1">
      <alignment vertical="top"/>
    </xf>
    <xf numFmtId="0" fontId="14" fillId="27" borderId="8" applyFont="1" applyFill="1" applyBorder="1">
      <alignment vertical="top"/>
    </xf>
    <xf numFmtId="9" fontId="5" fillId="0" borderId="0" applyFont="0" applyFill="0" applyBorder="0" applyNumberFormat="1">
      <alignment vertical="top"/>
    </xf>
    <xf numFmtId="0" fontId="15" fillId="0" borderId="0" applyFont="1" applyFill="0" applyBorder="0">
      <alignment vertical="top"/>
    </xf>
    <xf numFmtId="0" fontId="16" fillId="0" borderId="9" applyFont="1" applyFill="0" applyBorder="1">
      <alignment vertical="top"/>
    </xf>
    <xf numFmtId="0" fontId="17" fillId="0" borderId="0" applyFont="1" applyFill="0" applyBorder="0">
      <alignment vertical="top"/>
    </xf>
    <xf numFmtId="49" fontId="18" fillId="0" borderId="0" applyFont="1" applyFill="0" applyBorder="0" applyNumberFormat="1">
      <alignment vertical="top"/>
    </xf>
    <xf numFmtId="0" fontId="19" fillId="0" borderId="0" applyFont="1" applyFill="0" applyBorder="0"/>
    <xf numFmtId="0" fontId="20" fillId="0" borderId="0" applyFont="1" applyFill="0" applyBorder="0"/>
  </cellStyleXfs>
  <cellXfs count="285">
    <xf numFmtId="0" fontId="0" fillId="0" borderId="0" xfId="0" applyFont="1"/>
    <xf numFmtId="0" fontId="0" fillId="2" borderId="0" xfId="1" applyFont="1" applyFill="1">
      <alignment vertical="top"/>
    </xf>
    <xf numFmtId="0" fontId="0" fillId="3" borderId="0" xfId="2" applyFont="1" applyFill="1">
      <alignment vertical="top"/>
    </xf>
    <xf numFmtId="0" fontId="0" fillId="4" borderId="0" xfId="3" applyFont="1" applyFill="1">
      <alignment vertical="top"/>
    </xf>
    <xf numFmtId="0" fontId="0" fillId="5" borderId="0" xfId="4" applyFont="1" applyFill="1">
      <alignment vertical="top"/>
    </xf>
    <xf numFmtId="0" fontId="0" fillId="6" borderId="0" xfId="5" applyFont="1" applyFill="1">
      <alignment vertical="top"/>
    </xf>
    <xf numFmtId="0" fontId="0" fillId="7" borderId="0" xfId="6" applyFont="1" applyFill="1">
      <alignment vertical="top"/>
    </xf>
    <xf numFmtId="0" fontId="0" fillId="8" borderId="0" xfId="7" applyFont="1" applyFill="1">
      <alignment vertical="top"/>
    </xf>
    <xf numFmtId="0" fontId="0" fillId="9" borderId="0" xfId="8" applyFont="1" applyFill="1">
      <alignment vertical="top"/>
    </xf>
    <xf numFmtId="0" fontId="0" fillId="10" borderId="0" xfId="9" applyFont="1" applyFill="1">
      <alignment vertical="top"/>
    </xf>
    <xf numFmtId="0" fontId="0" fillId="11" borderId="0" xfId="10" applyFont="1" applyFill="1">
      <alignment vertical="top"/>
    </xf>
    <xf numFmtId="0" fontId="0" fillId="12" borderId="0" xfId="11" applyFont="1" applyFill="1">
      <alignment vertical="top"/>
    </xf>
    <xf numFmtId="0" fontId="0" fillId="13" borderId="0" xfId="12" applyFont="1" applyFill="1">
      <alignment vertical="top"/>
    </xf>
    <xf numFmtId="0" fontId="1" fillId="14" borderId="0" xfId="13" applyFont="1" applyFill="1">
      <alignment vertical="top"/>
    </xf>
    <xf numFmtId="0" fontId="1" fillId="15" borderId="0" xfId="14" applyFont="1" applyFill="1">
      <alignment vertical="top"/>
    </xf>
    <xf numFmtId="0" fontId="1" fillId="16" borderId="0" xfId="15" applyFont="1" applyFill="1">
      <alignment vertical="top"/>
    </xf>
    <xf numFmtId="0" fontId="1" fillId="17" borderId="0" xfId="16" applyFont="1" applyFill="1">
      <alignment vertical="top"/>
    </xf>
    <xf numFmtId="0" fontId="1" fillId="18" borderId="0" xfId="17" applyFont="1" applyFill="1">
      <alignment vertical="top"/>
    </xf>
    <xf numFmtId="0" fontId="1" fillId="19" borderId="0" xfId="18" applyFont="1" applyFill="1">
      <alignment vertical="top"/>
    </xf>
    <xf numFmtId="0" fontId="1" fillId="20" borderId="0" xfId="19" applyFont="1" applyFill="1">
      <alignment vertical="top"/>
    </xf>
    <xf numFmtId="0" fontId="1" fillId="21" borderId="0" xfId="20" applyFont="1" applyFill="1">
      <alignment vertical="top"/>
    </xf>
    <xf numFmtId="0" fontId="1" fillId="22" borderId="0" xfId="21" applyFont="1" applyFill="1">
      <alignment vertical="top"/>
    </xf>
    <xf numFmtId="0" fontId="1" fillId="23" borderId="0" xfId="22" applyFont="1" applyFill="1">
      <alignment vertical="top"/>
    </xf>
    <xf numFmtId="0" fontId="1" fillId="24" borderId="0" xfId="23" applyFont="1" applyFill="1">
      <alignment vertical="top"/>
    </xf>
    <xf numFmtId="0" fontId="1" fillId="25" borderId="0" xfId="24" applyFont="1" applyFill="1">
      <alignment vertical="top"/>
    </xf>
    <xf numFmtId="0" fontId="2" fillId="26" borderId="0" xfId="25" applyFont="1" applyFill="1">
      <alignment vertical="top"/>
    </xf>
    <xf numFmtId="0" fontId="3" fillId="27" borderId="1" xfId="26" applyFont="1" applyFill="1" applyBorder="1">
      <alignment vertical="top"/>
    </xf>
    <xf numFmtId="0" fontId="4" fillId="28" borderId="2" xfId="27" applyFont="1" applyFill="1" applyBorder="1">
      <alignment vertical="top"/>
    </xf>
    <xf numFmtId="177" fontId="5" fillId="0" borderId="0" xfId="28" applyFont="0" applyNumberFormat="1">
      <alignment vertical="top"/>
    </xf>
    <xf numFmtId="178" fontId="5" fillId="0" borderId="0" xfId="29" applyFont="0" applyNumberFormat="1">
      <alignment vertical="top"/>
    </xf>
    <xf numFmtId="179" fontId="5" fillId="0" borderId="0" xfId="30" applyFont="0" applyNumberFormat="1">
      <alignment vertical="top"/>
    </xf>
    <xf numFmtId="180" fontId="5" fillId="0" borderId="0" xfId="31" applyFont="0" applyNumberFormat="1">
      <alignment vertical="top"/>
    </xf>
    <xf numFmtId="0" fontId="6" fillId="0" borderId="0" xfId="32" applyFont="1">
      <alignment vertical="top"/>
    </xf>
    <xf numFmtId="0" fontId="7" fillId="29" borderId="0" xfId="33" applyFont="1" applyFill="1">
      <alignment vertical="top"/>
    </xf>
    <xf numFmtId="0" fontId="8" fillId="0" borderId="3" xfId="34" applyFont="1" applyBorder="1">
      <alignment vertical="top"/>
    </xf>
    <xf numFmtId="0" fontId="9" fillId="0" borderId="4" xfId="35" applyFont="1" applyBorder="1">
      <alignment vertical="top"/>
    </xf>
    <xf numFmtId="0" fontId="10" fillId="0" borderId="5" xfId="36" applyFont="1" applyBorder="1">
      <alignment vertical="top"/>
    </xf>
    <xf numFmtId="0" fontId="10" fillId="0" borderId="0" xfId="37" applyFont="1">
      <alignment vertical="top"/>
    </xf>
    <xf numFmtId="0" fontId="11" fillId="30" borderId="1" xfId="38" applyFont="1" applyFill="1" applyBorder="1">
      <alignment vertical="top"/>
    </xf>
    <xf numFmtId="0" fontId="12" fillId="0" borderId="6" xfId="39" applyFont="1" applyBorder="1">
      <alignment vertical="top"/>
    </xf>
    <xf numFmtId="0" fontId="13" fillId="31" borderId="0" xfId="40" applyFont="1" applyFill="1">
      <alignment vertical="top"/>
    </xf>
    <xf numFmtId="0" fontId="5" fillId="32" borderId="7" xfId="41" applyFont="0" applyFill="1" applyBorder="1">
      <alignment vertical="top"/>
    </xf>
    <xf numFmtId="0" fontId="14" fillId="27" borderId="8" xfId="42" applyFont="1" applyFill="1" applyBorder="1">
      <alignment vertical="top"/>
    </xf>
    <xf numFmtId="9" fontId="5" fillId="0" borderId="0" xfId="43" applyFont="0" applyNumberFormat="1">
      <alignment vertical="top"/>
    </xf>
    <xf numFmtId="0" fontId="15" fillId="0" borderId="0" xfId="44" applyFont="1">
      <alignment vertical="top"/>
    </xf>
    <xf numFmtId="0" fontId="16" fillId="0" borderId="9" xfId="45" applyFont="1" applyBorder="1">
      <alignment vertical="top"/>
    </xf>
    <xf numFmtId="0" fontId="17" fillId="0" borderId="0" xfId="46" applyFont="1">
      <alignment vertical="top"/>
    </xf>
    <xf numFmtId="49" fontId="18" fillId="0" borderId="0" xfId="47" applyFont="1" applyNumberFormat="1">
      <alignment vertical="top"/>
    </xf>
    <xf numFmtId="0" fontId="19" fillId="0" borderId="0" xfId="48" applyFont="1"/>
    <xf numFmtId="0" fontId="20" fillId="0" borderId="0" xfId="49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>
      <alignment wrapText="1"/>
    </xf>
    <xf numFmtId="0" fontId="25" fillId="0" borderId="0" xfId="0" applyFont="1"/>
    <xf numFmtId="0" fontId="26" fillId="0" borderId="0" xfId="0" applyFont="1"/>
    <xf numFmtId="0" fontId="18" fillId="0" borderId="0" xfId="0" applyFont="1"/>
    <xf numFmtId="0" fontId="18" fillId="0" borderId="0" xfId="0" applyFont="1">
      <alignment vertical="top" wrapText="1"/>
    </xf>
    <xf numFmtId="0" fontId="27" fillId="0" borderId="0" xfId="0" applyFont="1">
      <alignment horizontal="left" vertical="top" wrapText="1"/>
    </xf>
    <xf numFmtId="0" fontId="23" fillId="0" borderId="0" xfId="0" applyFont="1">
      <alignment wrapText="1"/>
    </xf>
    <xf numFmtId="0" fontId="26" fillId="0" borderId="0" xfId="0" applyFont="1">
      <alignment wrapText="1"/>
    </xf>
    <xf numFmtId="0" fontId="28" fillId="0" borderId="0" xfId="0" applyFont="1"/>
    <xf numFmtId="0" fontId="28" fillId="0" borderId="10" xfId="0" applyFont="1" applyBorder="1">
      <alignment horizontal="left" vertical="center" wrapText="1"/>
    </xf>
    <xf numFmtId="0" fontId="23" fillId="0" borderId="11" xfId="0" applyFont="1" applyBorder="1">
      <alignment wrapText="1"/>
    </xf>
    <xf numFmtId="0" fontId="28" fillId="0" borderId="11" xfId="0" applyFont="1" applyBorder="1">
      <alignment horizontal="left" vertical="center" wrapText="1"/>
    </xf>
    <xf numFmtId="0" fontId="29" fillId="0" borderId="0" xfId="0" applyFont="1">
      <alignment vertical="center" wrapText="1"/>
    </xf>
    <xf numFmtId="0" fontId="28" fillId="0" borderId="0" xfId="0" applyFont="1">
      <alignment horizontal="left" vertical="center" wrapText="1"/>
    </xf>
    <xf numFmtId="0" fontId="30" fillId="0" borderId="0" xfId="0" applyFont="1"/>
    <xf numFmtId="0" fontId="30" fillId="0" borderId="11" xfId="0" applyFont="1" applyBorder="1">
      <alignment wrapText="1"/>
    </xf>
    <xf numFmtId="0" fontId="30" fillId="0" borderId="0" xfId="0" applyFont="1">
      <alignment wrapText="1"/>
    </xf>
    <xf numFmtId="0" fontId="31" fillId="33" borderId="12" xfId="0" applyFont="1" applyFill="1" applyBorder="1">
      <alignment horizontal="center" vertical="center" wrapText="1"/>
    </xf>
    <xf numFmtId="0" fontId="31" fillId="34" borderId="12" xfId="0" applyFont="1" applyFill="1" applyBorder="1">
      <alignment horizontal="center" vertical="center" wrapText="1"/>
    </xf>
    <xf numFmtId="0" fontId="31" fillId="35" borderId="12" xfId="0" applyFont="1" applyFill="1" applyBorder="1">
      <alignment horizontal="center" vertical="center" wrapText="1"/>
    </xf>
    <xf numFmtId="0" fontId="31" fillId="36" borderId="12" xfId="0" applyFont="1" applyFill="1" applyBorder="1">
      <alignment horizontal="center" vertical="center" wrapText="1"/>
    </xf>
    <xf numFmtId="0" fontId="23" fillId="0" borderId="13" xfId="0" applyFont="1" applyBorder="1">
      <alignment wrapText="1"/>
    </xf>
    <xf numFmtId="0" fontId="23" fillId="0" borderId="14" xfId="0" applyFont="1" applyBorder="1">
      <alignment wrapText="1"/>
    </xf>
    <xf numFmtId="0" fontId="23" fillId="0" borderId="14" xfId="0" applyFont="1" applyBorder="1">
      <alignment vertical="center" wrapText="1"/>
    </xf>
    <xf numFmtId="0" fontId="32" fillId="0" borderId="0" xfId="0" applyFont="1"/>
    <xf numFmtId="0" fontId="33" fillId="0" borderId="0" xfId="0" applyFont="1">
      <alignment horizontal="left" vertical="center" indent="4"/>
    </xf>
    <xf numFmtId="0" fontId="18" fillId="0" borderId="0" xfId="0" applyFont="1">
      <alignment vertical="center" wrapText="1"/>
    </xf>
    <xf numFmtId="0" fontId="18" fillId="0" borderId="0" xfId="0" applyFont="1">
      <alignment vertical="center" wrapText="1"/>
    </xf>
    <xf numFmtId="0" fontId="34" fillId="0" borderId="0" xfId="0" applyFont="1"/>
    <xf numFmtId="0" fontId="34" fillId="0" borderId="10" xfId="0" applyFont="1" applyBorder="1">
      <alignment vertical="center" wrapText="1"/>
    </xf>
    <xf numFmtId="0" fontId="18" fillId="0" borderId="10" xfId="0" applyFont="1" applyBorder="1">
      <alignment vertical="top"/>
    </xf>
    <xf numFmtId="0" fontId="18" fillId="0" borderId="11" xfId="0" applyFont="1" applyBorder="1">
      <alignment vertical="center" wrapText="1"/>
    </xf>
    <xf numFmtId="0" fontId="18" fillId="35" borderId="12" xfId="0" applyFont="1" applyFill="1" applyBorder="1">
      <alignment horizontal="left" vertical="center" wrapText="1" indent="1"/>
    </xf>
    <xf numFmtId="0" fontId="18" fillId="30" borderId="15" xfId="0" applyFont="1" applyFill="1" applyBorder="1">
      <alignment horizontal="center" vertical="center" wrapText="1"/>
    </xf>
    <xf numFmtId="0" fontId="18" fillId="0" borderId="10" xfId="0" applyFont="1" applyBorder="1">
      <alignment vertical="center" wrapText="1"/>
    </xf>
    <xf numFmtId="0" fontId="35" fillId="0" borderId="0" xfId="0" applyFont="1"/>
    <xf numFmtId="0" fontId="35" fillId="0" borderId="12" xfId="0" applyFont="1" applyBorder="1">
      <alignment horizontal="left" vertical="center" wrapText="1" indent="1"/>
    </xf>
    <xf numFmtId="0" fontId="18" fillId="37" borderId="0" xfId="0" applyFont="1" applyFill="1">
      <alignment vertical="center"/>
    </xf>
    <xf numFmtId="0" fontId="18" fillId="37" borderId="0" xfId="0" applyFont="1" applyFill="1">
      <alignment vertical="center" wrapText="1"/>
    </xf>
    <xf numFmtId="0" fontId="18" fillId="37" borderId="10" xfId="0" applyFont="1" applyFill="1" applyBorder="1">
      <alignment vertical="center" wrapText="1"/>
    </xf>
    <xf numFmtId="0" fontId="18" fillId="0" borderId="0" xfId="0" applyFont="1">
      <alignment horizontal="right" vertical="top" indent="1"/>
    </xf>
    <xf numFmtId="0" fontId="18" fillId="0" borderId="0" xfId="0" applyFont="1">
      <alignment horizontal="right" vertical="center" wrapText="1" indent="1"/>
    </xf>
    <xf numFmtId="0" fontId="18" fillId="0" borderId="0" xfId="0" applyFont="1">
      <alignment vertical="top"/>
    </xf>
    <xf numFmtId="0" fontId="34" fillId="0" borderId="0" xfId="0" applyFont="1">
      <alignment vertical="center" wrapText="1"/>
    </xf>
    <xf numFmtId="0" fontId="35" fillId="0" borderId="0" xfId="0" applyFont="1">
      <alignment vertical="center" wrapText="1"/>
    </xf>
    <xf numFmtId="0" fontId="18" fillId="0" borderId="0" xfId="0" applyFont="1">
      <alignment vertical="top"/>
    </xf>
    <xf numFmtId="49" fontId="18" fillId="35" borderId="12" xfId="0" applyFont="1" applyFill="1" applyBorder="1" applyNumberFormat="1">
      <alignment horizontal="left" vertical="center" wrapText="1" indent="1"/>
    </xf>
    <xf numFmtId="0" fontId="18" fillId="36" borderId="12" xfId="0" applyFont="1" applyFill="1" applyBorder="1">
      <alignment horizontal="left" vertical="center" wrapText="1" indent="1"/>
      <protection locked="0"/>
    </xf>
    <xf numFmtId="0" fontId="36" fillId="0" borderId="0" xfId="0" applyFont="1">
      <alignment vertical="center" wrapText="1"/>
    </xf>
    <xf numFmtId="0" fontId="18" fillId="0" borderId="0" xfId="0" applyFont="1"/>
    <xf numFmtId="0" fontId="18" fillId="0" borderId="0" xfId="0" applyFont="1"/>
    <xf numFmtId="0" fontId="18" fillId="35" borderId="16" xfId="0" applyFont="1" applyFill="1" applyBorder="1">
      <alignment horizontal="left" vertical="center" wrapText="1" indent="1"/>
    </xf>
    <xf numFmtId="0" fontId="34" fillId="0" borderId="0" xfId="0" applyFont="1"/>
    <xf numFmtId="0" fontId="18" fillId="0" borderId="0" xfId="0" applyFont="1"/>
    <xf numFmtId="0" fontId="18" fillId="36" borderId="12" xfId="0" applyFont="1" applyFill="1" applyBorder="1">
      <alignment horizontal="left" vertical="center" indent="1"/>
      <protection locked="0"/>
    </xf>
    <xf numFmtId="0" fontId="37" fillId="0" borderId="0" xfId="0" applyFont="1"/>
    <xf numFmtId="176" fontId="37" fillId="35" borderId="16" xfId="0" applyFont="1" applyFill="1" applyBorder="1" applyNumberFormat="1">
      <alignment horizontal="right" vertical="center"/>
    </xf>
    <xf numFmtId="0" fontId="37" fillId="0" borderId="0" xfId="0" applyFont="1"/>
    <xf numFmtId="0" fontId="38" fillId="0" borderId="0" xfId="0" applyFont="1">
      <alignment horizontal="center" vertical="center" wrapText="1"/>
    </xf>
    <xf numFmtId="0" fontId="37" fillId="0" borderId="0" xfId="0" applyFont="1">
      <alignment vertical="center"/>
    </xf>
    <xf numFmtId="49" fontId="37" fillId="0" borderId="0" xfId="47" applyFont="1" applyNumberFormat="1">
      <alignment horizontal="right" vertical="center" indent="1"/>
    </xf>
    <xf numFmtId="0" fontId="37" fillId="0" borderId="0" xfId="0" applyFont="1">
      <alignment vertical="center"/>
    </xf>
    <xf numFmtId="49" fontId="37" fillId="0" borderId="0" xfId="0" applyFont="1" applyNumberFormat="1"/>
    <xf numFmtId="0" fontId="37" fillId="0" borderId="0" xfId="48" applyFont="1"/>
    <xf numFmtId="0" fontId="37" fillId="0" borderId="0" xfId="0" applyFont="1"/>
    <xf numFmtId="0" fontId="39" fillId="0" borderId="17" xfId="49" applyFont="1" applyBorder="1">
      <alignment vertical="center"/>
    </xf>
    <xf numFmtId="176" fontId="37" fillId="33" borderId="16" xfId="0" applyFont="1" applyFill="1" applyBorder="1" applyNumberFormat="1">
      <alignment horizontal="right" vertical="center"/>
      <protection locked="0"/>
    </xf>
    <xf numFmtId="0" fontId="37" fillId="38" borderId="16" xfId="0" applyFont="1" applyFill="1" applyBorder="1">
      <alignment horizontal="left" vertical="center" wrapText="1" indent="1"/>
    </xf>
    <xf numFmtId="0" fontId="18" fillId="37" borderId="0" xfId="0" applyFont="1" applyFill="1">
      <alignment vertical="center"/>
    </xf>
    <xf numFmtId="0" fontId="18" fillId="0" borderId="14" xfId="0" applyFont="1" applyBorder="1">
      <alignment vertical="center" wrapText="1"/>
    </xf>
    <xf numFmtId="0" fontId="18" fillId="0" borderId="16" xfId="0" applyFont="1" applyBorder="1">
      <alignment horizontal="left" vertical="center" wrapText="1" indent="1"/>
    </xf>
    <xf numFmtId="0" fontId="18" fillId="0" borderId="0" xfId="0" applyFont="1">
      <alignment horizontal="center" vertical="center" wrapText="1"/>
    </xf>
    <xf numFmtId="0" fontId="34" fillId="0" borderId="14" xfId="0" applyFont="1" applyBorder="1">
      <alignment vertical="center" wrapText="1"/>
    </xf>
    <xf numFmtId="0" fontId="18" fillId="0" borderId="0" xfId="0" applyFont="1">
      <alignment horizontal="left" vertical="center" wrapText="1" indent="1"/>
    </xf>
    <xf numFmtId="0" fontId="18" fillId="36" borderId="16" xfId="0" applyFont="1" applyFill="1" applyBorder="1">
      <alignment horizontal="left" vertical="center" wrapText="1" indent="1"/>
      <protection locked="0"/>
    </xf>
    <xf numFmtId="49" fontId="18" fillId="36" borderId="16" xfId="0" applyFont="1" applyFill="1" applyBorder="1" applyNumberFormat="1">
      <alignment horizontal="left" vertical="center" wrapText="1" indent="1"/>
      <protection locked="0"/>
    </xf>
    <xf numFmtId="0" fontId="40" fillId="0" borderId="0" xfId="0" applyFont="1"/>
    <xf numFmtId="0" fontId="41" fillId="38" borderId="16" xfId="0" applyFont="1" applyFill="1" applyBorder="1">
      <alignment horizontal="left" vertical="center" wrapText="1" indent="1"/>
    </xf>
    <xf numFmtId="0" fontId="41" fillId="0" borderId="16" xfId="0" applyFont="1" applyBorder="1">
      <alignment horizontal="left" vertical="center" wrapText="1" indent="1"/>
    </xf>
    <xf numFmtId="0" fontId="18" fillId="30" borderId="16" xfId="0" applyFont="1" applyFill="1" applyBorder="1">
      <alignment horizontal="center" vertical="center" wrapText="1"/>
    </xf>
    <xf numFmtId="0" fontId="18" fillId="0" borderId="14" xfId="0" applyFont="1" applyBorder="1">
      <alignment horizontal="left" vertical="center" wrapText="1" indent="1"/>
    </xf>
    <xf numFmtId="0" fontId="18" fillId="0" borderId="10" xfId="0" applyFont="1" applyBorder="1">
      <alignment horizontal="left" vertical="center" wrapText="1" indent="1"/>
    </xf>
    <xf numFmtId="0" fontId="21" fillId="0" borderId="16" xfId="0" applyFont="1" applyBorder="1">
      <alignment horizontal="right" vertical="center" indent="1"/>
    </xf>
    <xf numFmtId="0" fontId="21" fillId="0" borderId="18" xfId="0" applyFont="1" applyBorder="1"/>
    <xf numFmtId="0" fontId="37" fillId="0" borderId="0" xfId="0" applyFont="1"/>
    <xf numFmtId="0" fontId="42" fillId="39" borderId="0" xfId="0" applyFont="1" applyFill="1">
      <alignment horizontal="center" vertical="center"/>
    </xf>
    <xf numFmtId="0" fontId="37" fillId="40" borderId="0" xfId="0" applyFont="1" applyFill="1">
      <alignment vertical="center"/>
    </xf>
    <xf numFmtId="0" fontId="37" fillId="40" borderId="0" xfId="0" applyFont="1" applyFill="1">
      <alignment horizontal="right" vertical="center"/>
    </xf>
    <xf numFmtId="0" fontId="37" fillId="40" borderId="0" xfId="0" applyFont="1" applyFill="1">
      <alignment horizontal="center" vertical="center"/>
    </xf>
    <xf numFmtId="0" fontId="43" fillId="40" borderId="0" xfId="0" applyFont="1" applyFill="1">
      <alignment vertical="center"/>
    </xf>
    <xf numFmtId="0" fontId="37" fillId="40" borderId="0" xfId="0" applyFont="1" applyFill="1">
      <alignment horizontal="left" vertical="center"/>
    </xf>
    <xf numFmtId="0" fontId="37" fillId="34" borderId="0" xfId="0" applyFont="1" applyFill="1">
      <alignment vertical="center"/>
    </xf>
    <xf numFmtId="0" fontId="21" fillId="34" borderId="0" xfId="0" applyFont="1" applyFill="1"/>
    <xf numFmtId="0" fontId="18" fillId="35" borderId="12" xfId="0" applyFont="1" applyFill="1" applyBorder="1">
      <alignment horizontal="left" vertical="center" indent="1"/>
    </xf>
    <xf numFmtId="0" fontId="32" fillId="0" borderId="19" xfId="0" applyFont="1" applyBorder="1"/>
    <xf numFmtId="0" fontId="18" fillId="0" borderId="0" xfId="0" applyFont="1">
      <alignment horizontal="center" vertical="center"/>
    </xf>
    <xf numFmtId="0" fontId="18" fillId="37" borderId="0" xfId="0" applyFont="1" applyFill="1">
      <alignment horizontal="right" vertical="center" wrapText="1" indent="1"/>
    </xf>
    <xf numFmtId="0" fontId="21" fillId="0" borderId="0" xfId="0" applyFont="1">
      <alignment horizontal="center" vertical="center"/>
    </xf>
    <xf numFmtId="0" fontId="21" fillId="30" borderId="16" xfId="0" applyFont="1" applyFill="1" applyBorder="1">
      <alignment horizontal="center" vertical="center"/>
    </xf>
    <xf numFmtId="0" fontId="21" fillId="30" borderId="20" xfId="0" applyFont="1" applyFill="1" applyBorder="1">
      <alignment horizontal="center" vertical="center"/>
    </xf>
    <xf numFmtId="0" fontId="21" fillId="0" borderId="16" xfId="0" applyFont="1" applyBorder="1">
      <alignment horizontal="center" vertical="center"/>
    </xf>
    <xf numFmtId="0" fontId="37" fillId="30" borderId="16" xfId="0" applyFont="1" applyFill="1" applyBorder="1">
      <alignment horizontal="center" vertical="center"/>
    </xf>
    <xf numFmtId="0" fontId="37" fillId="0" borderId="16" xfId="0" applyFont="1" applyBorder="1">
      <alignment horizontal="center" vertical="center"/>
    </xf>
    <xf numFmtId="0" fontId="41" fillId="0" borderId="0" xfId="0" applyFont="1">
      <alignment horizontal="center" vertical="center" wrapText="1"/>
    </xf>
    <xf numFmtId="49" fontId="18" fillId="35" borderId="16" xfId="0" applyFont="1" applyFill="1" applyBorder="1" applyNumberFormat="1">
      <alignment horizontal="left" vertical="center" wrapText="1" indent="1"/>
    </xf>
    <xf numFmtId="0" fontId="37" fillId="0" borderId="0" xfId="0" applyFont="1">
      <alignment horizontal="left" vertical="center"/>
    </xf>
    <xf numFmtId="0" fontId="37" fillId="0" borderId="21" xfId="47" applyFont="1" applyBorder="1" applyNumberFormat="1">
      <alignment vertical="center"/>
    </xf>
    <xf numFmtId="0" fontId="37" fillId="38" borderId="16" xfId="0" applyFont="1" applyFill="1" applyBorder="1">
      <alignment horizontal="center" vertical="center" wrapText="1"/>
    </xf>
    <xf numFmtId="0" fontId="37" fillId="0" borderId="16" xfId="47" applyFont="1" applyBorder="1" applyNumberFormat="1">
      <alignment horizontal="left" vertical="center" wrapText="1" indent="1"/>
    </xf>
    <xf numFmtId="0" fontId="37" fillId="0" borderId="16" xfId="47" applyFont="1" applyBorder="1" applyNumberFormat="1">
      <alignment horizontal="left" vertical="center" wrapText="1" indent="2"/>
    </xf>
    <xf numFmtId="0" fontId="37" fillId="41" borderId="22" xfId="0" applyFont="1" applyFill="1" applyBorder="1">
      <alignment vertical="center" wrapText="1"/>
    </xf>
    <xf numFmtId="0" fontId="37" fillId="34" borderId="0" xfId="0" applyFont="1" applyFill="1"/>
    <xf numFmtId="0" fontId="18" fillId="36" borderId="16" xfId="0" applyFont="1" applyFill="1" applyBorder="1">
      <alignment horizontal="left" vertical="center" indent="1"/>
      <protection locked="0"/>
    </xf>
    <xf numFmtId="0" fontId="40" fillId="0" borderId="0" xfId="0" applyFont="1">
      <alignment horizontal="left" vertical="center" wrapText="1" indent="1"/>
    </xf>
    <xf numFmtId="49" fontId="37" fillId="0" borderId="16" xfId="47" applyFont="1" applyBorder="1" applyNumberFormat="1">
      <alignment horizontal="center" vertical="center" wrapText="1"/>
    </xf>
    <xf numFmtId="0" fontId="35" fillId="0" borderId="16" xfId="0" applyFont="1" applyBorder="1">
      <alignment horizontal="left" vertical="center" wrapText="1" indent="1"/>
    </xf>
    <xf numFmtId="0" fontId="37" fillId="33" borderId="16" xfId="0" applyFont="1" applyFill="1" applyBorder="1">
      <alignment horizontal="right" vertical="center"/>
      <protection locked="0"/>
    </xf>
    <xf numFmtId="0" fontId="37" fillId="42" borderId="16" xfId="0" applyFont="1" applyFill="1" applyBorder="1">
      <alignment horizontal="right" vertical="center"/>
    </xf>
    <xf numFmtId="0" fontId="37" fillId="43" borderId="16" xfId="47" applyFont="1" applyFill="1" applyBorder="1" applyNumberFormat="1">
      <alignment horizontal="center" vertical="center" wrapText="1"/>
    </xf>
    <xf numFmtId="0" fontId="37" fillId="43" borderId="16" xfId="47" applyFont="1" applyFill="1" applyBorder="1" applyNumberFormat="1">
      <alignment horizontal="left" vertical="center" wrapText="1"/>
    </xf>
    <xf numFmtId="0" fontId="37" fillId="0" borderId="16" xfId="47" applyFont="1" applyBorder="1" applyNumberFormat="1">
      <alignment horizontal="left" vertical="center" wrapText="1"/>
    </xf>
    <xf numFmtId="0" fontId="37" fillId="41" borderId="23" xfId="0" applyFont="1" applyFill="1" applyBorder="1">
      <alignment vertical="center" wrapText="1"/>
    </xf>
    <xf numFmtId="0" fontId="37" fillId="41" borderId="16" xfId="0" applyFont="1" applyFill="1" applyBorder="1">
      <alignment vertical="center" wrapText="1"/>
    </xf>
    <xf numFmtId="0" fontId="37" fillId="41" borderId="24" xfId="0" applyFont="1" applyFill="1" applyBorder="1">
      <alignment vertical="center" wrapText="1"/>
    </xf>
    <xf numFmtId="4" fontId="37" fillId="35" borderId="16" xfId="0" applyFont="1" applyFill="1" applyBorder="1" applyNumberFormat="1">
      <alignment horizontal="right" vertical="center"/>
    </xf>
    <xf numFmtId="4" fontId="37" fillId="33" borderId="16" xfId="0" applyFont="1" applyFill="1" applyBorder="1" applyNumberFormat="1">
      <alignment horizontal="right" vertical="center"/>
      <protection locked="0"/>
    </xf>
    <xf numFmtId="0" fontId="37" fillId="38" borderId="23" xfId="0" applyFont="1" applyFill="1" applyBorder="1">
      <alignment vertical="center" wrapText="1"/>
    </xf>
    <xf numFmtId="0" fontId="37" fillId="38" borderId="22" xfId="0" applyFont="1" applyFill="1" applyBorder="1">
      <alignment vertical="center" wrapText="1"/>
    </xf>
    <xf numFmtId="0" fontId="37" fillId="38" borderId="24" xfId="0" applyFont="1" applyFill="1" applyBorder="1">
      <alignment vertical="center" wrapText="1"/>
    </xf>
    <xf numFmtId="0" fontId="37" fillId="38" borderId="22" xfId="0" applyFont="1" applyFill="1" applyBorder="1">
      <alignment horizontal="left" vertical="center" wrapText="1" indent="1"/>
    </xf>
    <xf numFmtId="0" fontId="37" fillId="41" borderId="16" xfId="0" applyFont="1" applyFill="1" applyBorder="1">
      <alignment horizontal="center" vertical="center" wrapText="1"/>
    </xf>
    <xf numFmtId="176" fontId="37" fillId="0" borderId="16" xfId="0" applyFont="1" applyBorder="1" applyNumberFormat="1">
      <alignment horizontal="right" vertical="center"/>
    </xf>
    <xf numFmtId="4" fontId="37" fillId="0" borderId="16" xfId="0" applyFont="1" applyBorder="1" applyNumberFormat="1">
      <alignment horizontal="right" vertical="center"/>
    </xf>
    <xf numFmtId="49" fontId="37" fillId="0" borderId="24" xfId="47" applyFont="1" applyBorder="1" applyNumberFormat="1">
      <alignment horizontal="center" vertical="center" wrapText="1"/>
    </xf>
    <xf numFmtId="0" fontId="37" fillId="43" borderId="15" xfId="47" applyFont="1" applyFill="1" applyBorder="1" applyNumberFormat="1">
      <alignment horizontal="center" vertical="center" wrapText="1"/>
    </xf>
    <xf numFmtId="0" fontId="37" fillId="0" borderId="15" xfId="47" applyFont="1" applyBorder="1" applyNumberFormat="1">
      <alignment horizontal="left" vertical="center" wrapText="1" indent="1"/>
    </xf>
    <xf numFmtId="0" fontId="37" fillId="43" borderId="20" xfId="47" applyFont="1" applyFill="1" applyBorder="1" applyNumberFormat="1">
      <alignment horizontal="center" vertical="center" wrapText="1"/>
    </xf>
    <xf numFmtId="0" fontId="37" fillId="0" borderId="20" xfId="47" applyFont="1" applyBorder="1" applyNumberFormat="1">
      <alignment horizontal="left" vertical="center" wrapText="1"/>
    </xf>
    <xf numFmtId="0" fontId="37" fillId="0" borderId="16" xfId="0" applyFont="1" applyBorder="1">
      <alignment horizontal="right" vertical="center"/>
    </xf>
    <xf numFmtId="0" fontId="37" fillId="0" borderId="16" xfId="0" applyFont="1" applyBorder="1">
      <alignment horizontal="center" vertical="center" wrapText="1"/>
    </xf>
    <xf numFmtId="0" fontId="37" fillId="42" borderId="16" xfId="0" applyFont="1" applyFill="1" applyBorder="1">
      <alignment horizontal="center" vertical="center" wrapText="1"/>
    </xf>
    <xf numFmtId="49" fontId="37" fillId="0" borderId="16" xfId="47" applyFont="1" applyBorder="1" applyNumberFormat="1">
      <alignment horizontal="center" vertical="center" wrapText="1"/>
    </xf>
    <xf numFmtId="0" fontId="37" fillId="41" borderId="23" xfId="0" applyFont="1" applyFill="1" applyBorder="1">
      <alignment vertical="center"/>
    </xf>
    <xf numFmtId="49" fontId="37" fillId="42" borderId="16" xfId="47" applyFont="1" applyFill="1" applyBorder="1" applyNumberFormat="1">
      <alignment horizontal="center" vertical="center" wrapText="1"/>
    </xf>
    <xf numFmtId="0" fontId="21" fillId="0" borderId="0" xfId="47" applyFont="1" applyNumberFormat="1">
      <alignment vertical="top" wrapText="1"/>
    </xf>
    <xf numFmtId="49" fontId="37" fillId="0" borderId="0" xfId="47" applyFont="1" applyNumberFormat="1">
      <alignment vertical="top"/>
    </xf>
    <xf numFmtId="0" fontId="21" fillId="0" borderId="0" xfId="0" applyFont="1">
      <alignment wrapText="1"/>
    </xf>
    <xf numFmtId="0" fontId="18" fillId="0" borderId="0" xfId="0" applyFont="1">
      <alignment horizontal="center" vertical="center" wrapText="1"/>
    </xf>
    <xf numFmtId="0" fontId="18" fillId="35" borderId="16" xfId="0" applyFont="1" applyFill="1" applyBorder="1">
      <alignment horizontal="left" vertical="center" wrapText="1" indent="1"/>
    </xf>
    <xf numFmtId="0" fontId="18" fillId="35" borderId="16" xfId="0" applyFont="1" applyFill="1" applyBorder="1">
      <alignment horizontal="left" vertical="center" wrapText="1" indent="1"/>
    </xf>
    <xf numFmtId="0" fontId="37" fillId="44" borderId="0" xfId="0" applyFont="1" applyFill="1">
      <alignment horizontal="left" vertical="center"/>
    </xf>
    <xf numFmtId="0" fontId="21" fillId="0" borderId="22" xfId="0" applyFont="1" applyBorder="1">
      <alignment horizontal="center" vertical="center"/>
    </xf>
    <xf numFmtId="0" fontId="21" fillId="33" borderId="16" xfId="0" applyFont="1" applyFill="1" applyBorder="1">
      <alignment horizontal="left" vertical="top" wrapText="1" indent="1"/>
      <protection locked="0"/>
    </xf>
    <xf numFmtId="0" fontId="37" fillId="0" borderId="0" xfId="0" applyFont="1">
      <alignment vertical="center" wrapText="1"/>
    </xf>
    <xf numFmtId="0" fontId="37" fillId="0" borderId="0" xfId="0" applyFont="1">
      <alignment vertical="center"/>
    </xf>
    <xf numFmtId="0" fontId="37" fillId="45" borderId="0" xfId="0" applyFont="1" applyFill="1">
      <alignment vertical="center" wrapText="1"/>
    </xf>
    <xf numFmtId="0" fontId="37" fillId="34" borderId="0" xfId="0" applyFont="1" applyFill="1">
      <alignment vertical="center" wrapText="1"/>
    </xf>
    <xf numFmtId="0" fontId="37" fillId="34" borderId="0" xfId="0" applyFont="1" applyFill="1">
      <alignment vertical="center"/>
    </xf>
    <xf numFmtId="0" fontId="27" fillId="38" borderId="12" xfId="0" applyFont="1" applyFill="1" applyBorder="1">
      <alignment horizontal="right" vertical="center" wrapText="1" indent="1"/>
    </xf>
    <xf numFmtId="0" fontId="27" fillId="38" borderId="25" xfId="0" applyFont="1" applyFill="1" applyBorder="1">
      <alignment horizontal="right" vertical="center" wrapText="1" indent="1"/>
    </xf>
    <xf numFmtId="0" fontId="27" fillId="38" borderId="11" xfId="0" applyFont="1" applyFill="1" applyBorder="1">
      <alignment horizontal="right" vertical="center" wrapText="1" indent="1"/>
    </xf>
    <xf numFmtId="0" fontId="27" fillId="38" borderId="0" xfId="0" applyFont="1" applyFill="1">
      <alignment horizontal="right" vertical="center" wrapText="1" indent="1"/>
    </xf>
    <xf numFmtId="0" fontId="30" fillId="0" borderId="0" xfId="0" applyFont="1">
      <alignment vertical="center" wrapText="1"/>
    </xf>
    <xf numFmtId="0" fontId="27" fillId="38" borderId="26" xfId="0" applyFont="1" applyFill="1" applyBorder="1">
      <alignment horizontal="right" vertical="center" wrapText="1" indent="1"/>
    </xf>
    <xf numFmtId="0" fontId="27" fillId="38" borderId="13" xfId="0" applyFont="1" applyFill="1" applyBorder="1">
      <alignment horizontal="right" vertical="center" wrapText="1" indent="1"/>
    </xf>
    <xf numFmtId="0" fontId="27" fillId="38" borderId="14" xfId="0" applyFont="1" applyFill="1" applyBorder="1">
      <alignment horizontal="right" vertical="center" wrapText="1" indent="1"/>
    </xf>
    <xf numFmtId="0" fontId="30" fillId="0" borderId="0" xfId="0" applyFont="1">
      <alignment vertical="top" wrapText="1"/>
    </xf>
    <xf numFmtId="0" fontId="18" fillId="0" borderId="0" xfId="0" applyFont="1">
      <alignment horizontal="left" vertical="center" wrapText="1"/>
    </xf>
    <xf numFmtId="0" fontId="27" fillId="42" borderId="16" xfId="0" applyFont="1" applyFill="1" applyBorder="1">
      <alignment horizontal="center" vertical="center" wrapText="1"/>
    </xf>
    <xf numFmtId="0" fontId="30" fillId="0" borderId="11" xfId="0" applyFont="1" applyBorder="1">
      <alignment vertical="center" wrapText="1"/>
    </xf>
    <xf numFmtId="0" fontId="30" fillId="0" borderId="0" xfId="0" applyFont="1">
      <alignment vertical="center" wrapText="1"/>
    </xf>
    <xf numFmtId="0" fontId="30" fillId="0" borderId="11" xfId="0" applyFont="1" applyBorder="1">
      <alignment horizontal="left" vertical="center" wrapText="1"/>
    </xf>
    <xf numFmtId="0" fontId="30" fillId="0" borderId="0" xfId="0" applyFont="1">
      <alignment horizontal="left" vertical="center" wrapText="1"/>
    </xf>
    <xf numFmtId="0" fontId="21" fillId="0" borderId="16" xfId="0" applyFont="1" applyBorder="1">
      <alignment horizontal="right" vertical="center" indent="1"/>
    </xf>
    <xf numFmtId="0" fontId="18" fillId="37" borderId="0" xfId="0" applyFont="1" applyFill="1">
      <alignment horizontal="right" vertical="center" wrapText="1" indent="1"/>
    </xf>
    <xf numFmtId="0" fontId="44" fillId="0" borderId="0" xfId="0" applyFont="1">
      <alignment horizontal="left" vertical="center" wrapText="1"/>
    </xf>
    <xf numFmtId="0" fontId="36" fillId="0" borderId="0" xfId="0" applyFont="1">
      <alignment horizontal="center" vertical="center" wrapText="1"/>
    </xf>
    <xf numFmtId="0" fontId="35" fillId="37" borderId="0" xfId="0" applyFont="1" applyFill="1">
      <alignment horizontal="right" vertical="center" wrapText="1" indent="1"/>
    </xf>
    <xf numFmtId="0" fontId="45" fillId="0" borderId="0" xfId="0" applyFont="1">
      <alignment horizontal="center" vertical="center" wrapText="1"/>
    </xf>
    <xf numFmtId="0" fontId="27" fillId="37" borderId="22" xfId="0" applyFont="1" applyFill="1" applyBorder="1">
      <alignment horizontal="left" vertical="center" wrapText="1" indent="5"/>
    </xf>
    <xf numFmtId="0" fontId="18" fillId="0" borderId="15" xfId="0" applyFont="1" applyBorder="1">
      <alignment horizontal="left" vertical="top" wrapText="1" indent="1"/>
    </xf>
    <xf numFmtId="0" fontId="18" fillId="0" borderId="18" xfId="0" applyFont="1" applyBorder="1">
      <alignment horizontal="left" vertical="top" wrapText="1" indent="1"/>
    </xf>
    <xf numFmtId="0" fontId="18" fillId="0" borderId="20" xfId="0" applyFont="1" applyBorder="1">
      <alignment horizontal="left" vertical="top" wrapText="1" indent="1"/>
    </xf>
    <xf numFmtId="0" fontId="18" fillId="0" borderId="15" xfId="0" applyFont="1" applyBorder="1">
      <alignment horizontal="left" vertical="center" wrapText="1" indent="1"/>
    </xf>
    <xf numFmtId="0" fontId="18" fillId="0" borderId="18" xfId="0" applyFont="1" applyBorder="1">
      <alignment horizontal="left" vertical="center" wrapText="1" indent="1"/>
    </xf>
    <xf numFmtId="0" fontId="18" fillId="0" borderId="20" xfId="0" applyFont="1" applyBorder="1">
      <alignment horizontal="left" vertical="center" wrapText="1" indent="1"/>
    </xf>
    <xf numFmtId="0" fontId="46" fillId="46" borderId="12" xfId="0" applyFont="1" applyFill="1" applyBorder="1">
      <alignment horizontal="center" vertical="top" textRotation="90" wrapText="1"/>
    </xf>
    <xf numFmtId="0" fontId="46" fillId="46" borderId="11" xfId="0" applyFont="1" applyFill="1" applyBorder="1">
      <alignment horizontal="center" vertical="top" textRotation="90" wrapText="1"/>
    </xf>
    <xf numFmtId="0" fontId="46" fillId="46" borderId="13" xfId="0" applyFont="1" applyFill="1" applyBorder="1">
      <alignment horizontal="center" vertical="top" textRotation="90" wrapText="1"/>
    </xf>
    <xf numFmtId="49" fontId="37" fillId="0" borderId="16" xfId="47" applyFont="1" applyBorder="1" applyNumberFormat="1">
      <alignment horizontal="center" vertical="center" wrapText="1"/>
    </xf>
    <xf numFmtId="49" fontId="37" fillId="0" borderId="16" xfId="47" applyFont="1" applyBorder="1" applyNumberFormat="1">
      <alignment horizontal="center" vertical="center" wrapText="1"/>
    </xf>
    <xf numFmtId="0" fontId="46" fillId="47" borderId="12" xfId="0" applyFont="1" applyFill="1" applyBorder="1">
      <alignment horizontal="center" vertical="top" textRotation="90" wrapText="1"/>
    </xf>
    <xf numFmtId="0" fontId="46" fillId="47" borderId="11" xfId="0" applyFont="1" applyFill="1" applyBorder="1">
      <alignment horizontal="center" vertical="top" textRotation="90" wrapText="1"/>
    </xf>
    <xf numFmtId="0" fontId="46" fillId="47" borderId="13" xfId="0" applyFont="1" applyFill="1" applyBorder="1">
      <alignment horizontal="center" vertical="top" textRotation="90" wrapText="1"/>
    </xf>
    <xf numFmtId="0" fontId="46" fillId="48" borderId="12" xfId="0" applyFont="1" applyFill="1" applyBorder="1">
      <alignment horizontal="center" vertical="top" textRotation="90" wrapText="1"/>
    </xf>
    <xf numFmtId="0" fontId="46" fillId="48" borderId="11" xfId="0" applyFont="1" applyFill="1" applyBorder="1">
      <alignment horizontal="center" vertical="top" textRotation="90" wrapText="1"/>
    </xf>
    <xf numFmtId="0" fontId="46" fillId="48" borderId="13" xfId="0" applyFont="1" applyFill="1" applyBorder="1">
      <alignment horizontal="center" vertical="top" textRotation="90" wrapText="1"/>
    </xf>
    <xf numFmtId="49" fontId="37" fillId="0" borderId="15" xfId="47" applyFont="1" applyBorder="1" applyNumberFormat="1">
      <alignment horizontal="center" vertical="center" textRotation="90" wrapText="1"/>
    </xf>
    <xf numFmtId="49" fontId="37" fillId="0" borderId="18" xfId="47" applyFont="1" applyBorder="1" applyNumberFormat="1">
      <alignment horizontal="center" vertical="center" textRotation="90" wrapText="1"/>
    </xf>
    <xf numFmtId="49" fontId="37" fillId="0" borderId="20" xfId="47" applyFont="1" applyBorder="1" applyNumberFormat="1">
      <alignment horizontal="center" vertical="center" textRotation="90" wrapText="1"/>
    </xf>
    <xf numFmtId="0" fontId="47" fillId="0" borderId="0" xfId="0" applyFont="1">
      <alignment horizontal="center" vertical="center" wrapText="1"/>
    </xf>
    <xf numFmtId="0" fontId="18" fillId="35" borderId="16" xfId="0" applyFont="1" applyFill="1" applyBorder="1">
      <alignment horizontal="left" vertical="center" wrapText="1" indent="1"/>
    </xf>
    <xf numFmtId="0" fontId="18" fillId="36" borderId="16" xfId="0" applyFont="1" applyFill="1" applyBorder="1">
      <alignment horizontal="left" vertical="center" wrapText="1" indent="1"/>
      <protection locked="0"/>
    </xf>
    <xf numFmtId="0" fontId="48" fillId="36" borderId="16" xfId="0" applyFont="1" applyFill="1" applyBorder="1">
      <alignment horizontal="left" vertical="center" wrapText="1" indent="1"/>
      <protection locked="0"/>
    </xf>
    <xf numFmtId="0" fontId="47" fillId="0" borderId="16" xfId="0" applyFont="1" applyBorder="1">
      <alignment horizontal="left" vertical="center" wrapText="1" indent="1"/>
    </xf>
    <xf numFmtId="0" fontId="37" fillId="38" borderId="16" xfId="0" applyFont="1" applyFill="1" applyBorder="1">
      <alignment horizontal="left" vertical="center" wrapText="1" indent="1"/>
    </xf>
    <xf numFmtId="0" fontId="37" fillId="42" borderId="16" xfId="0" applyFont="1" applyFill="1" applyBorder="1">
      <alignment horizontal="left" vertical="center" wrapText="1" indent="1"/>
    </xf>
    <xf numFmtId="0" fontId="46" fillId="47" borderId="12" xfId="0" applyFont="1" applyFill="1" applyBorder="1">
      <alignment horizontal="center" vertical="top" textRotation="90" wrapText="1"/>
    </xf>
    <xf numFmtId="0" fontId="37" fillId="41" borderId="16" xfId="0" applyFont="1" applyFill="1" applyBorder="1">
      <alignment horizontal="center" vertical="center" wrapText="1"/>
    </xf>
    <xf numFmtId="0" fontId="37" fillId="41" borderId="23" xfId="0" applyFont="1" applyFill="1" applyBorder="1">
      <alignment vertical="center"/>
    </xf>
    <xf numFmtId="0" fontId="37" fillId="41" borderId="24" xfId="0" applyFont="1" applyFill="1" applyBorder="1">
      <alignment vertical="center" wrapText="1"/>
    </xf>
    <xf numFmtId="0" fontId="37" fillId="41" borderId="23" xfId="0" applyFont="1" applyFill="1" applyBorder="1">
      <alignment vertical="center" wrapText="1"/>
    </xf>
    <xf numFmtId="0" fontId="37" fillId="41" borderId="22" xfId="0" applyFont="1" applyFill="1" applyBorder="1">
      <alignment vertical="center" wrapText="1"/>
    </xf>
    <xf numFmtId="0" fontId="37" fillId="41" borderId="16" xfId="0" applyFont="1" applyFill="1" applyBorder="1">
      <alignment vertical="center" wrapText="1"/>
    </xf>
    <xf numFmtId="0" fontId="46" fillId="47" borderId="11" xfId="0" applyFont="1" applyFill="1" applyBorder="1">
      <alignment horizontal="center" vertical="top" textRotation="90" wrapText="1"/>
    </xf>
    <xf numFmtId="0" fontId="46" fillId="47" borderId="13" xfId="0" applyFont="1" applyFill="1" applyBorder="1">
      <alignment horizontal="center" vertical="top" textRotation="90" wrapText="1"/>
    </xf>
    <xf numFmtId="0" fontId="37" fillId="38" borderId="16" xfId="0" applyFont="1" applyFill="1" applyBorder="1">
      <alignment horizontal="center" vertical="center" wrapText="1"/>
    </xf>
    <xf numFmtId="0" fontId="37" fillId="38" borderId="16" xfId="0" applyFont="1" applyFill="1" applyBorder="1">
      <alignment horizontal="left" vertical="center" wrapText="1" indent="1"/>
    </xf>
    <xf numFmtId="0" fontId="37" fillId="42" borderId="16" xfId="0" applyFont="1" applyFill="1" applyBorder="1">
      <alignment horizontal="center" vertical="center" wrapText="1"/>
    </xf>
    <xf numFmtId="0" fontId="46" fillId="48" borderId="12" xfId="0" applyFont="1" applyFill="1" applyBorder="1">
      <alignment horizontal="center" vertical="top" textRotation="90" wrapText="1"/>
    </xf>
    <xf numFmtId="0" fontId="46" fillId="48" borderId="11" xfId="0" applyFont="1" applyFill="1" applyBorder="1">
      <alignment horizontal="center" vertical="top" textRotation="90" wrapText="1"/>
    </xf>
    <xf numFmtId="0" fontId="46" fillId="48" borderId="13" xfId="0" applyFont="1" applyFill="1" applyBorder="1">
      <alignment horizontal="center" vertical="top" textRotation="90" wrapText="1"/>
    </xf>
    <xf numFmtId="0" fontId="46" fillId="46" borderId="12" xfId="0" applyFont="1" applyFill="1" applyBorder="1">
      <alignment horizontal="center" vertical="top" textRotation="90" wrapText="1"/>
    </xf>
    <xf numFmtId="0" fontId="46" fillId="46" borderId="11" xfId="0" applyFont="1" applyFill="1" applyBorder="1">
      <alignment horizontal="center" vertical="top" textRotation="90" wrapText="1"/>
    </xf>
    <xf numFmtId="0" fontId="37" fillId="0" borderId="16" xfId="0" applyFont="1" applyBorder="1">
      <alignment horizontal="center" vertical="center" wrapText="1"/>
    </xf>
    <xf numFmtId="0" fontId="46" fillId="46" borderId="13" xfId="0" applyFont="1" applyFill="1" applyBorder="1">
      <alignment horizontal="center" vertical="top" textRotation="90" wrapText="1"/>
    </xf>
    <xf numFmtId="0" fontId="37" fillId="38" borderId="23" xfId="0" applyFont="1" applyFill="1" applyBorder="1">
      <alignment vertical="center" wrapText="1"/>
    </xf>
    <xf numFmtId="0" fontId="37" fillId="38" borderId="22" xfId="0" applyFont="1" applyFill="1" applyBorder="1">
      <alignment vertical="center" wrapText="1"/>
    </xf>
    <xf numFmtId="0" fontId="37" fillId="38" borderId="22" xfId="0" applyFont="1" applyFill="1" applyBorder="1">
      <alignment horizontal="left" vertical="center" wrapText="1" indent="1"/>
    </xf>
    <xf numFmtId="0" fontId="37" fillId="38" borderId="24" xfId="0" applyFont="1" applyFill="1" applyBorder="1">
      <alignment vertical="center" wrapText="1"/>
    </xf>
    <xf numFmtId="0" fontId="0" fillId="42" borderId="0" xfId="0" applyFont="1" applyFill="1"/>
  </cellXfs>
  <cellStyles count="51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  <cellStyle name="Обычный 10" xfId="47"/>
    <cellStyle name="Обычный_Полезный отпуск электроэнергии и мощности, реализуемой по нерегулируемым ценам" xfId="48"/>
    <cellStyle name="Обычный_Полезный отпуск электроэнергии и мощности, реализуемой по регулируемым ценам" xfId="48"/>
    <cellStyle name="Обычный_Шаблон по источникам для Модуля Реестр (2)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sharedStrings" Target="sharedStrings.xml"/><Relationship Id="rId2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4.png"/><Relationship Id="rId4" Type="http://schemas.openxmlformats.org/officeDocument/2006/relationships/image" Target="../media/image5.png"/><Relationship Id="rId5" Type="http://schemas.openxmlformats.org/officeDocument/2006/relationships/image" Target="../media/image6.png"/><Relationship Id="rId6" Type="http://schemas.openxmlformats.org/officeDocument/2006/relationships/image" Target="../media/image7.png"/><Relationship Id="rId7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Relationship Id="rId3" Type="http://schemas.openxmlformats.org/officeDocument/2006/relationships/image" Target="../media/image11.png"/><Relationship Id="rId4" Type="http://schemas.openxmlformats.org/officeDocument/2006/relationships/image" Target="../media/image12.png"/><Relationship Id="rId5" Type="http://schemas.openxmlformats.org/officeDocument/2006/relationships/image" Target="../media/image13.png"/><Relationship Id="rId6" Type="http://schemas.openxmlformats.org/officeDocument/2006/relationships/image" Target="../media/image14.png"/><Relationship Id="rId7" Type="http://schemas.openxmlformats.org/officeDocument/2006/relationships/image" Target="../media/image15.png"/><Relationship Id="rId8" Type="http://schemas.openxmlformats.org/officeDocument/2006/relationships/image" Target="../media/image16.png"/><Relationship Id="rId9" Type="http://schemas.openxmlformats.org/officeDocument/2006/relationships/image" Target="../media/image17.png"/><Relationship Id="rId10" Type="http://schemas.openxmlformats.org/officeDocument/2006/relationships/image" Target="../media/image18.png"/><Relationship Id="rId11" Type="http://schemas.openxmlformats.org/officeDocument/2006/relationships/image" Target="../media/image19.png"/><Relationship Id="rId12" Type="http://schemas.openxmlformats.org/officeDocument/2006/relationships/image" Target="../media/image20.png"/><Relationship Id="rId13" Type="http://schemas.openxmlformats.org/officeDocument/2006/relationships/image" Target="../media/image21.png"/><Relationship Id="rId14" Type="http://schemas.openxmlformats.org/officeDocument/2006/relationships/image" Target="../media/image22.png"/><Relationship Id="rId15" Type="http://schemas.openxmlformats.org/officeDocument/2006/relationships/image" Target="../media/image23.png"/><Relationship Id="rId16" Type="http://schemas.openxmlformats.org/officeDocument/2006/relationships/image" Target="../media/image24.png"/><Relationship Id="rId17" Type="http://schemas.openxmlformats.org/officeDocument/2006/relationships/image" Target="../media/image25.png"/><Relationship Id="rId18" Type="http://schemas.openxmlformats.org/officeDocument/2006/relationships/image" Target="../media/image26.png"/><Relationship Id="rId19" Type="http://schemas.openxmlformats.org/officeDocument/2006/relationships/image" Target="../media/image27.png"/><Relationship Id="rId20" Type="http://schemas.openxmlformats.org/officeDocument/2006/relationships/image" Target="../media/image28.png"/><Relationship Id="rId21" Type="http://schemas.openxmlformats.org/officeDocument/2006/relationships/image" Target="../media/image29.png"/><Relationship Id="rId22" Type="http://schemas.openxmlformats.org/officeDocument/2006/relationships/image" Target="../media/image30.png"/><Relationship Id="rId23" Type="http://schemas.openxmlformats.org/officeDocument/2006/relationships/image" Target="../media/image31.png"/><Relationship Id="rId24" Type="http://schemas.openxmlformats.org/officeDocument/2006/relationships/image" Target="../media/image32.png"/><Relationship Id="rId25" Type="http://schemas.openxmlformats.org/officeDocument/2006/relationships/image" Target="../media/image33.png"/><Relationship Id="rId26" Type="http://schemas.openxmlformats.org/officeDocument/2006/relationships/image" Target="../media/image34.png"/><Relationship Id="rId27" Type="http://schemas.openxmlformats.org/officeDocument/2006/relationships/image" Target="../media/image35.png"/><Relationship Id="rId28" Type="http://schemas.openxmlformats.org/officeDocument/2006/relationships/image" Target="../media/image36.png"/><Relationship Id="rId29" Type="http://schemas.openxmlformats.org/officeDocument/2006/relationships/image" Target="../media/image37.png"/><Relationship Id="rId30" Type="http://schemas.openxmlformats.org/officeDocument/2006/relationships/image" Target="../media/image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161925</xdr:colOff>
      <xdr:row>1</xdr:row>
      <xdr:rowOff>28575</xdr:rowOff>
    </xdr:from>
    <xdr:to>
      <xdr:col>24</xdr:col>
      <xdr:colOff>285750</xdr:colOff>
      <xdr:row>2</xdr:row>
      <xdr:rowOff>164878</xdr:rowOff>
    </xdr:to>
    <xdr:pic>
      <xdr:nvPicPr>
        <xdr:cNvPr id="1" name="REPORT_MODE_SELECTOR" descr="preload.png" hidden="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0">
          <a:noFill/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2</xdr:row>
      <xdr:rowOff>0</xdr:rowOff>
    </xdr:from>
    <xdr:to>
      <xdr:col>4</xdr:col>
      <xdr:colOff>358902</xdr:colOff>
      <xdr:row>3</xdr:row>
      <xdr:rowOff>169545</xdr:rowOff>
    </xdr:to>
    <xdr:pic>
      <xdr:nvPicPr>
        <xdr:cNvPr id="1" name="UPDATE_VLD_DIC_DATA" descr="preload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4</xdr:col>
      <xdr:colOff>21146</xdr:colOff>
      <xdr:row>17</xdr:row>
      <xdr:rowOff>21146</xdr:rowOff>
    </xdr:from>
    <xdr:to>
      <xdr:col>4</xdr:col>
      <xdr:colOff>381191</xdr:colOff>
      <xdr:row>17</xdr:row>
      <xdr:rowOff>381191</xdr:rowOff>
    </xdr:to>
    <xdr:pic>
      <xdr:nvPicPr>
        <xdr:cNvPr id="2" name="UPDATE_RST_ORG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4</xdr:col>
      <xdr:colOff>10573</xdr:colOff>
      <xdr:row>83</xdr:row>
      <xdr:rowOff>52959</xdr:rowOff>
    </xdr:from>
    <xdr:to>
      <xdr:col>4</xdr:col>
      <xdr:colOff>371761</xdr:colOff>
      <xdr:row>84</xdr:row>
      <xdr:rowOff>346234</xdr:rowOff>
    </xdr:to>
    <xdr:pic>
      <xdr:nvPicPr>
        <xdr:cNvPr id="3" name="UPDATE_STATISTICS_DATA" descr="preload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3</xdr:col>
      <xdr:colOff>171450</xdr:colOff>
      <xdr:row>24</xdr:row>
      <xdr:rowOff>285750</xdr:rowOff>
    </xdr:from>
    <xdr:to>
      <xdr:col>4</xdr:col>
      <xdr:colOff>358902</xdr:colOff>
      <xdr:row>30</xdr:row>
      <xdr:rowOff>26670</xdr:rowOff>
    </xdr:to>
    <xdr:pic>
      <xdr:nvPicPr>
        <xdr:cNvPr id="4" name="UPDATE_SUBSIDIARY_DATA" descr="preload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4</xdr:col>
      <xdr:colOff>0</xdr:colOff>
      <xdr:row>5</xdr:row>
      <xdr:rowOff>19050</xdr:rowOff>
    </xdr:from>
    <xdr:to>
      <xdr:col>5</xdr:col>
      <xdr:colOff>17526</xdr:colOff>
      <xdr:row>5</xdr:row>
      <xdr:rowOff>285464</xdr:rowOff>
    </xdr:to>
    <xdr:pic>
      <xdr:nvPicPr>
        <xdr:cNvPr id="5" name="IMPORT_DATA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0">
          <a:prstDash val="solid"/>
        </a:ln>
      </xdr:spPr>
    </xdr:pic>
    <xdr:clientData/>
  </xdr:twoCellAnchor>
  <xdr:twoCellAnchor editAs="oneCell">
    <xdr:from>
      <xdr:col>4</xdr:col>
      <xdr:colOff>11906</xdr:colOff>
      <xdr:row>36</xdr:row>
      <xdr:rowOff>23813</xdr:rowOff>
    </xdr:from>
    <xdr:to>
      <xdr:col>4</xdr:col>
      <xdr:colOff>371951</xdr:colOff>
      <xdr:row>38</xdr:row>
      <xdr:rowOff>38576</xdr:rowOff>
    </xdr:to>
    <xdr:pic>
      <xdr:nvPicPr>
        <xdr:cNvPr id="6" name="UPDATE_RST_MO" descr="update_mo.png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4</xdr:col>
      <xdr:colOff>116396</xdr:colOff>
      <xdr:row>13</xdr:row>
      <xdr:rowOff>21146</xdr:rowOff>
    </xdr:from>
    <xdr:to>
      <xdr:col>4</xdr:col>
      <xdr:colOff>296418</xdr:colOff>
      <xdr:row>13</xdr:row>
      <xdr:rowOff>201168</xdr:rowOff>
    </xdr:to>
    <xdr:pic>
      <xdr:nvPicPr>
        <xdr:cNvPr id="7" name="TITLE_PERIOD_HELP" descr="help.pn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723900</xdr:colOff>
      <xdr:row>12</xdr:row>
      <xdr:rowOff>266700</xdr:rowOff>
    </xdr:from>
    <xdr:to>
      <xdr:col>9</xdr:col>
      <xdr:colOff>903923</xdr:colOff>
      <xdr:row>12</xdr:row>
      <xdr:rowOff>446723</xdr:rowOff>
    </xdr:to>
    <xdr:pic>
      <xdr:nvPicPr>
        <xdr:cNvPr id="1" name="VLM_CE_INFO" descr="help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10</xdr:col>
      <xdr:colOff>723900</xdr:colOff>
      <xdr:row>12</xdr:row>
      <xdr:rowOff>266700</xdr:rowOff>
    </xdr:from>
    <xdr:to>
      <xdr:col>10</xdr:col>
      <xdr:colOff>903923</xdr:colOff>
      <xdr:row>12</xdr:row>
      <xdr:rowOff>446723</xdr:rowOff>
    </xdr:to>
    <xdr:pic>
      <xdr:nvPicPr>
        <xdr:cNvPr id="2" name="VLM_NO_CE_INFO" descr="help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11</xdr:col>
      <xdr:colOff>723900</xdr:colOff>
      <xdr:row>12</xdr:row>
      <xdr:rowOff>266700</xdr:rowOff>
    </xdr:from>
    <xdr:to>
      <xdr:col>11</xdr:col>
      <xdr:colOff>903923</xdr:colOff>
      <xdr:row>12</xdr:row>
      <xdr:rowOff>446723</xdr:rowOff>
    </xdr:to>
    <xdr:pic>
      <xdr:nvPicPr>
        <xdr:cNvPr id="3" name="VLM_RECALC_INFO" descr="help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15</xdr:col>
      <xdr:colOff>723900</xdr:colOff>
      <xdr:row>12</xdr:row>
      <xdr:rowOff>266700</xdr:rowOff>
    </xdr:from>
    <xdr:to>
      <xdr:col>15</xdr:col>
      <xdr:colOff>903923</xdr:colOff>
      <xdr:row>12</xdr:row>
      <xdr:rowOff>446723</xdr:rowOff>
    </xdr:to>
    <xdr:pic>
      <xdr:nvPicPr>
        <xdr:cNvPr id="4" name="CST_RECALC_INFO" descr="help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14</xdr:col>
      <xdr:colOff>723900</xdr:colOff>
      <xdr:row>12</xdr:row>
      <xdr:rowOff>266700</xdr:rowOff>
    </xdr:from>
    <xdr:to>
      <xdr:col>14</xdr:col>
      <xdr:colOff>903923</xdr:colOff>
      <xdr:row>12</xdr:row>
      <xdr:rowOff>446723</xdr:rowOff>
    </xdr:to>
    <xdr:pic>
      <xdr:nvPicPr>
        <xdr:cNvPr id="5" name="CST_NO_CE_INFO" descr="help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13</xdr:col>
      <xdr:colOff>723900</xdr:colOff>
      <xdr:row>12</xdr:row>
      <xdr:rowOff>266700</xdr:rowOff>
    </xdr:from>
    <xdr:to>
      <xdr:col>13</xdr:col>
      <xdr:colOff>903923</xdr:colOff>
      <xdr:row>12</xdr:row>
      <xdr:rowOff>446723</xdr:rowOff>
    </xdr:to>
    <xdr:pic>
      <xdr:nvPicPr>
        <xdr:cNvPr id="6" name="CST_CE_INFO" descr="help.png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3524250</xdr:colOff>
      <xdr:row>28</xdr:row>
      <xdr:rowOff>5429</xdr:rowOff>
    </xdr:from>
    <xdr:to>
      <xdr:col>5</xdr:col>
      <xdr:colOff>3704273</xdr:colOff>
      <xdr:row>28</xdr:row>
      <xdr:rowOff>180975</xdr:rowOff>
    </xdr:to>
    <xdr:pic>
      <xdr:nvPicPr>
        <xdr:cNvPr id="7" name="ST_CLTR_UI_OWN_INFO" descr="help.pn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3524250</xdr:colOff>
      <xdr:row>26</xdr:row>
      <xdr:rowOff>151067</xdr:rowOff>
    </xdr:from>
    <xdr:to>
      <xdr:col>5</xdr:col>
      <xdr:colOff>3704273</xdr:colOff>
      <xdr:row>26</xdr:row>
      <xdr:rowOff>330994</xdr:rowOff>
    </xdr:to>
    <xdr:pic>
      <xdr:nvPicPr>
        <xdr:cNvPr id="8" name="ST_CLTR_UI_CMPSN_INFO" descr="help.png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3524250</xdr:colOff>
      <xdr:row>25</xdr:row>
      <xdr:rowOff>5429</xdr:rowOff>
    </xdr:from>
    <xdr:to>
      <xdr:col>5</xdr:col>
      <xdr:colOff>3704273</xdr:colOff>
      <xdr:row>25</xdr:row>
      <xdr:rowOff>180975</xdr:rowOff>
    </xdr:to>
    <xdr:pic>
      <xdr:nvPicPr>
        <xdr:cNvPr id="9" name="ST_CLTR_UI_RSL_INFO" descr="help.pn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3524250</xdr:colOff>
      <xdr:row>20</xdr:row>
      <xdr:rowOff>1334</xdr:rowOff>
    </xdr:from>
    <xdr:to>
      <xdr:col>5</xdr:col>
      <xdr:colOff>3704273</xdr:colOff>
      <xdr:row>20</xdr:row>
      <xdr:rowOff>180975</xdr:rowOff>
    </xdr:to>
    <xdr:pic>
      <xdr:nvPicPr>
        <xdr:cNvPr id="10" name="ST_CLTR_UI_PPL_HOTVSNA_INFO" descr="help.pn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3524250</xdr:colOff>
      <xdr:row>18</xdr:row>
      <xdr:rowOff>0</xdr:rowOff>
    </xdr:from>
    <xdr:to>
      <xdr:col>5</xdr:col>
      <xdr:colOff>3704273</xdr:colOff>
      <xdr:row>19</xdr:row>
      <xdr:rowOff>180023</xdr:rowOff>
    </xdr:to>
    <xdr:pic>
      <xdr:nvPicPr>
        <xdr:cNvPr id="11" name="ST_CLTR_UI_PPL_HEATING_INFO" descr="help.pn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3524250</xdr:colOff>
      <xdr:row>16</xdr:row>
      <xdr:rowOff>0</xdr:rowOff>
    </xdr:from>
    <xdr:to>
      <xdr:col>5</xdr:col>
      <xdr:colOff>3704273</xdr:colOff>
      <xdr:row>16</xdr:row>
      <xdr:rowOff>180023</xdr:rowOff>
    </xdr:to>
    <xdr:pic>
      <xdr:nvPicPr>
        <xdr:cNvPr id="12" name="ST_CLTR_UI_PPL_INFO" descr="help.pn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46</xdr:row>
      <xdr:rowOff>8192</xdr:rowOff>
    </xdr:from>
    <xdr:to>
      <xdr:col>5</xdr:col>
      <xdr:colOff>3705225</xdr:colOff>
      <xdr:row>46</xdr:row>
      <xdr:rowOff>180975</xdr:rowOff>
    </xdr:to>
    <xdr:pic>
      <xdr:nvPicPr>
        <xdr:cNvPr id="13" name="ST_NETW_UI_OWN_INFO" descr="help.pn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44</xdr:row>
      <xdr:rowOff>153734</xdr:rowOff>
    </xdr:from>
    <xdr:to>
      <xdr:col>5</xdr:col>
      <xdr:colOff>3705225</xdr:colOff>
      <xdr:row>44</xdr:row>
      <xdr:rowOff>333375</xdr:rowOff>
    </xdr:to>
    <xdr:pic>
      <xdr:nvPicPr>
        <xdr:cNvPr id="14" name="ST_NETW_UI_CMPSN_INFO" descr="help.pn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43</xdr:row>
      <xdr:rowOff>8192</xdr:rowOff>
    </xdr:from>
    <xdr:to>
      <xdr:col>5</xdr:col>
      <xdr:colOff>3705225</xdr:colOff>
      <xdr:row>43</xdr:row>
      <xdr:rowOff>180975</xdr:rowOff>
    </xdr:to>
    <xdr:pic>
      <xdr:nvPicPr>
        <xdr:cNvPr id="15" name="ST_NETW_UI_RSL_INFO" descr="help.png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38</xdr:row>
      <xdr:rowOff>4096</xdr:rowOff>
    </xdr:from>
    <xdr:to>
      <xdr:col>5</xdr:col>
      <xdr:colOff>3705225</xdr:colOff>
      <xdr:row>38</xdr:row>
      <xdr:rowOff>180975</xdr:rowOff>
    </xdr:to>
    <xdr:pic>
      <xdr:nvPicPr>
        <xdr:cNvPr id="16" name="ST_NETW_UI_PPL_HOTVSNA_INFO" descr="help.png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37</xdr:row>
      <xdr:rowOff>1334</xdr:rowOff>
    </xdr:from>
    <xdr:to>
      <xdr:col>5</xdr:col>
      <xdr:colOff>3705225</xdr:colOff>
      <xdr:row>37</xdr:row>
      <xdr:rowOff>180975</xdr:rowOff>
    </xdr:to>
    <xdr:pic>
      <xdr:nvPicPr>
        <xdr:cNvPr id="17" name="ST_NETW_UI_PPL_HEATING_INFO" descr="help.png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34</xdr:row>
      <xdr:rowOff>2762</xdr:rowOff>
    </xdr:from>
    <xdr:to>
      <xdr:col>5</xdr:col>
      <xdr:colOff>3705225</xdr:colOff>
      <xdr:row>34</xdr:row>
      <xdr:rowOff>180975</xdr:rowOff>
    </xdr:to>
    <xdr:pic>
      <xdr:nvPicPr>
        <xdr:cNvPr id="18" name="ST_NETW_UI_PPL_INFO" descr="help.png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66</xdr:row>
      <xdr:rowOff>5429</xdr:rowOff>
    </xdr:from>
    <xdr:to>
      <xdr:col>5</xdr:col>
      <xdr:colOff>3705225</xdr:colOff>
      <xdr:row>66</xdr:row>
      <xdr:rowOff>180975</xdr:rowOff>
    </xdr:to>
    <xdr:pic>
      <xdr:nvPicPr>
        <xdr:cNvPr id="19" name="HW_CLTR_UI_OWN_INFO" descr="help.png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64</xdr:row>
      <xdr:rowOff>160592</xdr:rowOff>
    </xdr:from>
    <xdr:to>
      <xdr:col>5</xdr:col>
      <xdr:colOff>3705225</xdr:colOff>
      <xdr:row>65</xdr:row>
      <xdr:rowOff>0</xdr:rowOff>
    </xdr:to>
    <xdr:pic>
      <xdr:nvPicPr>
        <xdr:cNvPr id="20" name="HW_CLTR_UI_CMPSN_INFO" descr="help.png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63</xdr:row>
      <xdr:rowOff>5429</xdr:rowOff>
    </xdr:from>
    <xdr:to>
      <xdr:col>5</xdr:col>
      <xdr:colOff>3705225</xdr:colOff>
      <xdr:row>63</xdr:row>
      <xdr:rowOff>180975</xdr:rowOff>
    </xdr:to>
    <xdr:pic>
      <xdr:nvPicPr>
        <xdr:cNvPr id="21" name="HW_CLTR_UI_RSL_INFO" descr="help.png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58</xdr:row>
      <xdr:rowOff>1334</xdr:rowOff>
    </xdr:from>
    <xdr:to>
      <xdr:col>5</xdr:col>
      <xdr:colOff>3705225</xdr:colOff>
      <xdr:row>58</xdr:row>
      <xdr:rowOff>180975</xdr:rowOff>
    </xdr:to>
    <xdr:pic>
      <xdr:nvPicPr>
        <xdr:cNvPr id="22" name="HW_CLTR_UI_PPL_HOTVSNA_INFO" descr="help.png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57</xdr:row>
      <xdr:rowOff>8192</xdr:rowOff>
    </xdr:from>
    <xdr:to>
      <xdr:col>5</xdr:col>
      <xdr:colOff>3705225</xdr:colOff>
      <xdr:row>57</xdr:row>
      <xdr:rowOff>180975</xdr:rowOff>
    </xdr:to>
    <xdr:pic>
      <xdr:nvPicPr>
        <xdr:cNvPr id="23" name="HW_CLTR_UI_PPL_HEATING_INFO" descr="help.png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54</xdr:row>
      <xdr:rowOff>9525</xdr:rowOff>
    </xdr:from>
    <xdr:to>
      <xdr:col>5</xdr:col>
      <xdr:colOff>3705225</xdr:colOff>
      <xdr:row>54</xdr:row>
      <xdr:rowOff>180975</xdr:rowOff>
    </xdr:to>
    <xdr:pic>
      <xdr:nvPicPr>
        <xdr:cNvPr id="24" name="HW_CLTR_UI_PPL_INFO" descr="help.png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84</xdr:row>
      <xdr:rowOff>8192</xdr:rowOff>
    </xdr:from>
    <xdr:to>
      <xdr:col>5</xdr:col>
      <xdr:colOff>3705225</xdr:colOff>
      <xdr:row>84</xdr:row>
      <xdr:rowOff>180975</xdr:rowOff>
    </xdr:to>
    <xdr:pic>
      <xdr:nvPicPr>
        <xdr:cNvPr id="25" name="HW_NETW_UI_OWN_INFO" descr="help.png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82</xdr:row>
      <xdr:rowOff>153734</xdr:rowOff>
    </xdr:from>
    <xdr:to>
      <xdr:col>5</xdr:col>
      <xdr:colOff>3705225</xdr:colOff>
      <xdr:row>82</xdr:row>
      <xdr:rowOff>333375</xdr:rowOff>
    </xdr:to>
    <xdr:pic>
      <xdr:nvPicPr>
        <xdr:cNvPr id="26" name="HW_NETW_UI_CMPSN_INFO" descr="help.png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81</xdr:row>
      <xdr:rowOff>8192</xdr:rowOff>
    </xdr:from>
    <xdr:to>
      <xdr:col>5</xdr:col>
      <xdr:colOff>3705225</xdr:colOff>
      <xdr:row>81</xdr:row>
      <xdr:rowOff>180975</xdr:rowOff>
    </xdr:to>
    <xdr:pic>
      <xdr:nvPicPr>
        <xdr:cNvPr id="27" name="HW_NETW_UI_RSL_INFO" descr="help.png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76</xdr:row>
      <xdr:rowOff>4096</xdr:rowOff>
    </xdr:from>
    <xdr:to>
      <xdr:col>5</xdr:col>
      <xdr:colOff>3705225</xdr:colOff>
      <xdr:row>76</xdr:row>
      <xdr:rowOff>180975</xdr:rowOff>
    </xdr:to>
    <xdr:pic>
      <xdr:nvPicPr>
        <xdr:cNvPr id="28" name="HW_NETW_UI_PPL_HOTVSNA_INFO" descr="help.png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75</xdr:row>
      <xdr:rowOff>1334</xdr:rowOff>
    </xdr:from>
    <xdr:to>
      <xdr:col>5</xdr:col>
      <xdr:colOff>3705225</xdr:colOff>
      <xdr:row>75</xdr:row>
      <xdr:rowOff>180975</xdr:rowOff>
    </xdr:to>
    <xdr:pic>
      <xdr:nvPicPr>
        <xdr:cNvPr id="29" name="HW_NETW_UI_PPL_HEATING_INFO" descr="help.png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  <xdr:twoCellAnchor editAs="oneCell">
    <xdr:from>
      <xdr:col>5</xdr:col>
      <xdr:colOff>3533775</xdr:colOff>
      <xdr:row>72</xdr:row>
      <xdr:rowOff>2762</xdr:rowOff>
    </xdr:from>
    <xdr:to>
      <xdr:col>5</xdr:col>
      <xdr:colOff>3705225</xdr:colOff>
      <xdr:row>72</xdr:row>
      <xdr:rowOff>180975</xdr:rowOff>
    </xdr:to>
    <xdr:pic>
      <xdr:nvPicPr>
        <xdr:cNvPr id="30" name="HW_NETW_UI_PPL_INFO" descr="help.png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ема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hyperlink" Target="https://sp.eias.ru/knowledgebase.php?article=126" TargetMode="External"/><Relationship Id="rId3" Type="http://schemas.openxmlformats.org/officeDocument/2006/relationships/hyperlink" Target="mailto:dav@plp-nso.ru" TargetMode="External"/><Relationship Id="rId4" Type="http://schemas.openxmlformats.org/officeDocument/2006/relationships/hyperlink" Target="https://eias.ru/files/46te.stx.eias.justification.rt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8AD1EC8-55E8-1A23-9448-B5274594CC98}" mc:Ignorable="x14ac xr xr2 xr3">
  <dimension ref="A1:AC15"/>
  <sheetViews>
    <sheetView topLeftCell="A1" showGridLines="0" workbookViewId="0" tabSelected="1"/>
  </sheetViews>
  <sheetFormatPr customHeight="1" defaultRowHeight="10.5"/>
  <cols>
    <col min="1" max="1" style="50" width="2.7109375" customWidth="1"/>
    <col min="2" max="3" style="50" width="9.7109375" customWidth="1"/>
    <col min="4" max="4" style="50" width="4.28125" customWidth="1"/>
    <col min="5" max="6" style="50" width="4.421875" customWidth="1"/>
    <col min="7" max="7" style="50" width="4.57421875" customWidth="1"/>
    <col min="8" max="25" style="50" width="4.421875" customWidth="1"/>
    <col min="26" max="26" style="50" width="2.7109375" customWidth="1"/>
    <col min="27" max="29" style="50" width="9.140625"/>
  </cols>
  <sheetData>
    <row customHeight="1" ht="12">
      <c r="A1" s="51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4" t="s">
        <v>0</v>
      </c>
      <c r="AB1" s="52"/>
      <c r="AC1" s="52"/>
    </row>
    <row customHeight="1" ht="15">
      <c r="A2" s="52"/>
      <c r="B2" s="221" t="s">
        <v>1</v>
      </c>
      <c r="C2" s="221"/>
      <c r="D2" s="221"/>
      <c r="E2" s="221"/>
      <c r="F2" s="221"/>
      <c r="G2" s="221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55"/>
      <c r="X2" s="55"/>
      <c r="Y2" s="52"/>
      <c r="Z2" s="52"/>
      <c r="AA2" s="53"/>
      <c r="AB2" s="52"/>
      <c r="AC2" s="52"/>
    </row>
    <row customHeight="1" ht="15">
      <c r="A3" s="52"/>
      <c r="B3" s="221" t="s">
        <v>2</v>
      </c>
      <c r="C3" s="221"/>
      <c r="D3" s="221"/>
      <c r="E3" s="221"/>
      <c r="F3" s="221"/>
      <c r="G3" s="221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5"/>
      <c r="T3" s="55"/>
      <c r="U3" s="55"/>
      <c r="V3" s="56"/>
      <c r="W3" s="56"/>
      <c r="X3" s="56"/>
      <c r="Y3" s="56"/>
      <c r="Z3" s="52"/>
      <c r="AA3" s="53"/>
      <c r="AB3" s="52"/>
      <c r="AC3" s="52"/>
    </row>
    <row customHeight="1" ht="6">
      <c r="A4" s="52"/>
      <c r="B4" s="59"/>
      <c r="C4" s="60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52"/>
      <c r="AA4" s="53"/>
      <c r="AB4" s="52"/>
      <c r="AC4" s="52"/>
    </row>
    <row customHeight="1" ht="30">
      <c r="A5" s="58"/>
      <c r="B5" s="222" t="s">
        <v>3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58"/>
      <c r="AA5" s="53"/>
      <c r="AB5" s="57"/>
      <c r="AC5" s="57"/>
    </row>
    <row customHeight="1" ht="6">
      <c r="A6" s="60"/>
      <c r="B6" s="214" t="s">
        <v>4</v>
      </c>
      <c r="C6" s="21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6"/>
      <c r="Z6" s="64"/>
      <c r="AA6" s="52"/>
      <c r="AB6" s="52"/>
      <c r="AC6" s="52"/>
    </row>
    <row customHeight="1" ht="21">
      <c r="A7" s="60"/>
      <c r="B7" s="214"/>
      <c r="C7" s="217"/>
      <c r="D7" s="67"/>
      <c r="E7" s="67"/>
      <c r="F7" s="62"/>
      <c r="G7" s="62"/>
      <c r="H7" s="62"/>
      <c r="I7" s="62"/>
      <c r="J7" s="62"/>
      <c r="K7" s="62"/>
      <c r="L7" s="62"/>
      <c r="M7" s="62"/>
      <c r="N7" s="62"/>
      <c r="O7" s="67"/>
      <c r="P7" s="62"/>
      <c r="Q7" s="62"/>
      <c r="R7" s="62"/>
      <c r="S7" s="62"/>
      <c r="T7" s="62"/>
      <c r="U7" s="62"/>
      <c r="V7" s="62"/>
      <c r="W7" s="62"/>
      <c r="X7" s="62"/>
      <c r="Y7" s="66"/>
      <c r="Z7" s="64"/>
      <c r="AA7" s="52"/>
      <c r="AB7" s="52"/>
      <c r="AC7" s="52"/>
    </row>
    <row customHeight="1" ht="15">
      <c r="A8" s="60"/>
      <c r="B8" s="214"/>
      <c r="C8" s="217"/>
      <c r="D8" s="70"/>
      <c r="E8" s="71" t="s">
        <v>5</v>
      </c>
      <c r="F8" s="223" t="s">
        <v>6</v>
      </c>
      <c r="G8" s="224"/>
      <c r="H8" s="224"/>
      <c r="I8" s="224"/>
      <c r="J8" s="224"/>
      <c r="K8" s="224"/>
      <c r="L8" s="224"/>
      <c r="M8" s="224"/>
      <c r="N8" s="70"/>
      <c r="O8" s="72" t="s">
        <v>5</v>
      </c>
      <c r="P8" s="225" t="s">
        <v>7</v>
      </c>
      <c r="Q8" s="226"/>
      <c r="R8" s="226"/>
      <c r="S8" s="226"/>
      <c r="T8" s="226"/>
      <c r="U8" s="226"/>
      <c r="V8" s="226"/>
      <c r="W8" s="226"/>
      <c r="X8" s="226"/>
      <c r="Y8" s="66"/>
      <c r="Z8" s="64"/>
      <c r="AA8" s="52"/>
      <c r="AB8" s="52"/>
      <c r="AC8" s="52"/>
    </row>
    <row customHeight="1" ht="15">
      <c r="A9" s="60"/>
      <c r="B9" s="214"/>
      <c r="C9" s="217"/>
      <c r="D9" s="70"/>
      <c r="E9" s="73" t="s">
        <v>5</v>
      </c>
      <c r="F9" s="223" t="s">
        <v>8</v>
      </c>
      <c r="G9" s="224"/>
      <c r="H9" s="224"/>
      <c r="I9" s="224"/>
      <c r="J9" s="224"/>
      <c r="K9" s="224"/>
      <c r="L9" s="224"/>
      <c r="M9" s="224"/>
      <c r="N9" s="70"/>
      <c r="O9" s="74" t="s">
        <v>5</v>
      </c>
      <c r="P9" s="225" t="s">
        <v>9</v>
      </c>
      <c r="Q9" s="226"/>
      <c r="R9" s="226"/>
      <c r="S9" s="226"/>
      <c r="T9" s="226"/>
      <c r="U9" s="226"/>
      <c r="V9" s="226"/>
      <c r="W9" s="226"/>
      <c r="X9" s="226"/>
      <c r="Y9" s="66"/>
      <c r="Z9" s="64"/>
      <c r="AA9" s="52"/>
      <c r="AB9" s="52"/>
      <c r="AC9" s="52"/>
    </row>
    <row customHeight="1" ht="21">
      <c r="A10" s="60"/>
      <c r="B10" s="214"/>
      <c r="C10" s="215"/>
      <c r="D10" s="65"/>
      <c r="E10" s="63"/>
      <c r="F10" s="62"/>
      <c r="G10" s="62"/>
      <c r="H10" s="62"/>
      <c r="I10" s="62"/>
      <c r="J10" s="62"/>
      <c r="K10" s="62"/>
      <c r="L10" s="62"/>
      <c r="M10" s="62"/>
      <c r="N10" s="62"/>
      <c r="O10" s="63"/>
      <c r="P10" s="62"/>
      <c r="Q10" s="62"/>
      <c r="R10" s="62"/>
      <c r="S10" s="62"/>
      <c r="T10" s="62"/>
      <c r="U10" s="62"/>
      <c r="V10" s="62"/>
      <c r="W10" s="62"/>
      <c r="X10" s="62"/>
      <c r="Y10" s="66"/>
      <c r="Z10" s="64"/>
      <c r="AA10" s="52"/>
      <c r="AB10" s="52"/>
      <c r="AC10" s="52"/>
    </row>
    <row customHeight="1" ht="6">
      <c r="A11" s="60"/>
      <c r="B11" s="212" t="s">
        <v>10</v>
      </c>
      <c r="C11" s="213"/>
      <c r="D11" s="70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6"/>
      <c r="Z11" s="64"/>
      <c r="AA11" s="52"/>
      <c r="AB11" s="52"/>
      <c r="AC11" s="52"/>
    </row>
    <row customHeight="1" ht="72">
      <c r="A12" s="60"/>
      <c r="B12" s="214"/>
      <c r="C12" s="215"/>
      <c r="D12" s="69"/>
      <c r="E12" s="216" t="s">
        <v>11</v>
      </c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66"/>
      <c r="Z12" s="64"/>
      <c r="AA12" s="52"/>
      <c r="AB12" s="52"/>
      <c r="AC12" s="52"/>
    </row>
    <row customHeight="1" ht="6">
      <c r="A13" s="60"/>
      <c r="B13" s="212" t="s">
        <v>12</v>
      </c>
      <c r="C13" s="213"/>
      <c r="D13" s="67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6"/>
      <c r="Z13" s="64"/>
      <c r="AA13" s="52"/>
      <c r="AB13" s="52"/>
      <c r="AC13" s="52"/>
    </row>
    <row customHeight="1" ht="66">
      <c r="A14" s="60"/>
      <c r="B14" s="214"/>
      <c r="C14" s="217"/>
      <c r="D14" s="70"/>
      <c r="E14" s="220" t="s">
        <v>13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66"/>
      <c r="Z14" s="64"/>
      <c r="AA14" s="52"/>
      <c r="AB14" s="52"/>
      <c r="AC14" s="52"/>
    </row>
    <row customHeight="1" ht="6">
      <c r="A15" s="60"/>
      <c r="B15" s="218"/>
      <c r="C15" s="219"/>
      <c r="D15" s="75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7"/>
      <c r="Z15" s="64"/>
      <c r="AA15" s="53"/>
      <c r="AB15" s="52"/>
      <c r="AC15" s="52"/>
    </row>
  </sheetData>
  <sheetProtection formatColumns="0" formatRows="0" sort="0" autoFilter="0" insertRows="0" deleteRows="0" deleteColumns="0"/>
  <mergeCells count="12">
    <mergeCell ref="B11:C12"/>
    <mergeCell ref="E12:X12"/>
    <mergeCell ref="B13:C15"/>
    <mergeCell ref="E14:X14"/>
    <mergeCell ref="B2:G2"/>
    <mergeCell ref="B3:G3"/>
    <mergeCell ref="B5:Y5"/>
    <mergeCell ref="B6:C10"/>
    <mergeCell ref="F8:M8"/>
    <mergeCell ref="P8:X8"/>
    <mergeCell ref="F9:M9"/>
    <mergeCell ref="P9:X9"/>
  </mergeCells>
  <pageMargins left="0.70" right="0.70" top="0.75" bottom="0.75" header="0.30" footer="0.30"/>
  <pageSetup pageOrder="downThenOver" orientation="portrait"/>
  <headerFooter>
    <oddHeader>&amp;L&amp;C&amp;R</oddHeader>
    <oddFooter>&amp;L&amp;C&amp;R</oddFooter>
    <evenHeader>&amp;L&amp;C&amp;R</evenHeader>
    <evenFooter>&amp;L&amp;C&amp;R</even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75555A78-2472-18CB-825B-C2363A45AF78}" mc:Ignorable="x14ac xr xr2 xr3">
  <sheetPr>
    <tabColor rgb="FFFFCC99"/>
  </sheetPr>
  <dimension ref="A1:A1"/>
  <sheetViews>
    <sheetView topLeftCell="A1" showGridLines="0" zoomScale="80" workbookViewId="0">
      <selection activeCell="A1" sqref="A1"/>
    </sheetView>
  </sheetViews>
  <sheetFormatPr customHeight="1" defaultRowHeight="10.5"/>
  <cols>
    <col min="1" max="1" style="50" width="9.140625"/>
  </cols>
  <sheetData>
    <row customHeight="1" ht="11.25">
      <c r="A1" s="57"/>
    </row>
  </sheetData>
  <sheetProtection sort="0" autoFilter="0" insertRows="0" deleteRows="0" deleteColumns="0"/>
  <pageMargins left="0.70" right="0.70" top="0.75" bottom="0.75" header="0.30" footer="0.30"/>
  <pageSetup pageOrder="downThenOver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8F9F1A18-45D4-194C-63F8-9014E8061AF9}" mc:Ignorable="x14ac xr xr2 xr3">
  <sheetPr>
    <tabColor rgb="FFFFCC99"/>
  </sheetPr>
  <dimension ref="A1:P202"/>
  <sheetViews>
    <sheetView topLeftCell="A1" showGridLines="0" zoomScale="80" workbookViewId="0">
      <selection activeCell="A1" sqref="A1"/>
    </sheetView>
  </sheetViews>
  <sheetFormatPr customHeight="1" defaultRowHeight="10.5"/>
  <cols>
    <col min="1" max="1" style="50" width="9.140625"/>
  </cols>
  <sheetData>
    <row customHeight="1" ht="11.25">
      <c r="A1" s="107" t="s">
        <v>539</v>
      </c>
      <c r="B1" s="284" t="s">
        <v>540</v>
      </c>
      <c r="C1" s="284" t="s">
        <v>36</v>
      </c>
      <c r="D1" s="0" t="s">
        <v>37</v>
      </c>
      <c r="E1" s="0" t="s">
        <v>40</v>
      </c>
      <c r="F1" s="0" t="s">
        <v>43</v>
      </c>
      <c r="G1" s="0" t="s">
        <v>46</v>
      </c>
      <c r="H1" s="284" t="s">
        <v>541</v>
      </c>
      <c r="I1" s="0" t="s">
        <v>542</v>
      </c>
      <c r="J1" s="0" t="s">
        <v>70</v>
      </c>
      <c r="K1" s="0" t="s">
        <v>73</v>
      </c>
      <c r="L1" s="0" t="s">
        <v>76</v>
      </c>
      <c r="M1" s="0" t="s">
        <v>543</v>
      </c>
      <c r="N1" s="0" t="s">
        <v>544</v>
      </c>
    </row>
    <row customHeight="1" ht="10.5">
      <c r="A2" s="50" t="s">
        <v>545</v>
      </c>
      <c r="B2" s="0" t="s">
        <v>546</v>
      </c>
      <c r="C2" s="0" t="s">
        <v>36</v>
      </c>
      <c r="D2" s="0" t="s">
        <v>547</v>
      </c>
      <c r="E2" s="0" t="s">
        <v>548</v>
      </c>
      <c r="F2" s="0" t="s">
        <v>549</v>
      </c>
      <c r="G2" s="0" t="s">
        <v>550</v>
      </c>
      <c r="H2" s="0" t="s">
        <v>551</v>
      </c>
      <c r="I2" s="0" t="s">
        <v>552</v>
      </c>
      <c r="J2" s="0" t="s">
        <v>553</v>
      </c>
      <c r="K2" s="0" t="s">
        <v>554</v>
      </c>
      <c r="L2" s="0" t="s">
        <v>555</v>
      </c>
      <c r="M2" s="0" t="s">
        <v>556</v>
      </c>
      <c r="N2" s="0" t="s">
        <v>557</v>
      </c>
    </row>
    <row customHeight="1" ht="10.5">
      <c r="B3" s="0" t="s">
        <v>19</v>
      </c>
      <c r="C3" s="0">
        <v>26358854</v>
      </c>
      <c r="D3" s="0" t="s">
        <v>558</v>
      </c>
      <c r="E3" s="0" t="s">
        <v>559</v>
      </c>
      <c r="F3" s="0" t="s">
        <v>560</v>
      </c>
      <c r="G3" s="0" t="s">
        <v>561</v>
      </c>
      <c r="J3" s="0" t="s">
        <v>562</v>
      </c>
      <c r="K3" s="0" t="s">
        <v>562</v>
      </c>
      <c r="L3" s="0" t="s">
        <v>563</v>
      </c>
      <c r="N3" s="0" t="s">
        <v>68</v>
      </c>
    </row>
    <row customHeight="1" ht="10.5">
      <c r="B4" s="0" t="s">
        <v>19</v>
      </c>
      <c r="C4" s="0">
        <v>31186746</v>
      </c>
      <c r="D4" s="0" t="s">
        <v>564</v>
      </c>
      <c r="E4" s="0" t="s">
        <v>565</v>
      </c>
      <c r="F4" s="0" t="s">
        <v>566</v>
      </c>
      <c r="G4" s="0" t="s">
        <v>567</v>
      </c>
      <c r="J4" s="0" t="s">
        <v>568</v>
      </c>
      <c r="K4" s="0" t="s">
        <v>568</v>
      </c>
      <c r="L4" s="0" t="s">
        <v>569</v>
      </c>
      <c r="N4" s="0" t="s">
        <v>68</v>
      </c>
    </row>
    <row customHeight="1" ht="10.5">
      <c r="B5" s="0" t="s">
        <v>19</v>
      </c>
      <c r="C5" s="0">
        <v>26427149</v>
      </c>
      <c r="D5" s="0" t="s">
        <v>570</v>
      </c>
      <c r="E5" s="0" t="s">
        <v>571</v>
      </c>
      <c r="F5" s="0" t="s">
        <v>572</v>
      </c>
      <c r="G5" s="0" t="s">
        <v>573</v>
      </c>
      <c r="J5" s="0" t="s">
        <v>574</v>
      </c>
      <c r="K5" s="0" t="s">
        <v>575</v>
      </c>
      <c r="L5" s="0" t="s">
        <v>576</v>
      </c>
      <c r="N5" s="0" t="s">
        <v>68</v>
      </c>
    </row>
    <row customHeight="1" ht="10.5">
      <c r="B6" s="0" t="s">
        <v>19</v>
      </c>
      <c r="C6" s="0">
        <v>26427149</v>
      </c>
      <c r="D6" s="0" t="s">
        <v>570</v>
      </c>
      <c r="E6" s="0" t="s">
        <v>571</v>
      </c>
      <c r="F6" s="0" t="s">
        <v>572</v>
      </c>
      <c r="G6" s="0" t="s">
        <v>573</v>
      </c>
      <c r="J6" s="0" t="s">
        <v>577</v>
      </c>
      <c r="K6" s="0" t="s">
        <v>578</v>
      </c>
      <c r="L6" s="0" t="s">
        <v>579</v>
      </c>
      <c r="N6" s="0" t="s">
        <v>68</v>
      </c>
    </row>
    <row customHeight="1" ht="10.5">
      <c r="B7" s="0" t="s">
        <v>19</v>
      </c>
      <c r="C7" s="0">
        <v>26427149</v>
      </c>
      <c r="D7" s="0" t="s">
        <v>570</v>
      </c>
      <c r="E7" s="0" t="s">
        <v>571</v>
      </c>
      <c r="F7" s="0" t="s">
        <v>572</v>
      </c>
      <c r="G7" s="0" t="s">
        <v>573</v>
      </c>
      <c r="J7" s="0" t="s">
        <v>580</v>
      </c>
      <c r="K7" s="0" t="s">
        <v>580</v>
      </c>
      <c r="L7" s="0" t="s">
        <v>581</v>
      </c>
      <c r="N7" s="0" t="s">
        <v>68</v>
      </c>
    </row>
    <row customHeight="1" ht="10.5">
      <c r="B8" s="0" t="s">
        <v>19</v>
      </c>
      <c r="C8" s="0">
        <v>26427149</v>
      </c>
      <c r="D8" s="0" t="s">
        <v>570</v>
      </c>
      <c r="E8" s="0" t="s">
        <v>571</v>
      </c>
      <c r="F8" s="0" t="s">
        <v>572</v>
      </c>
      <c r="G8" s="0" t="s">
        <v>573</v>
      </c>
      <c r="J8" s="0" t="s">
        <v>582</v>
      </c>
      <c r="K8" s="0" t="s">
        <v>583</v>
      </c>
      <c r="L8" s="0" t="s">
        <v>584</v>
      </c>
      <c r="N8" s="0" t="s">
        <v>68</v>
      </c>
    </row>
    <row customHeight="1" ht="10.5">
      <c r="B9" s="0" t="s">
        <v>19</v>
      </c>
      <c r="C9" s="0">
        <v>27556216</v>
      </c>
      <c r="D9" s="0" t="s">
        <v>38</v>
      </c>
      <c r="E9" s="0" t="s">
        <v>41</v>
      </c>
      <c r="F9" s="0" t="s">
        <v>44</v>
      </c>
      <c r="G9" s="0" t="s">
        <v>47</v>
      </c>
      <c r="J9" s="0" t="s">
        <v>71</v>
      </c>
      <c r="K9" s="0" t="s">
        <v>74</v>
      </c>
      <c r="L9" s="0" t="s">
        <v>77</v>
      </c>
      <c r="N9" s="0" t="s">
        <v>68</v>
      </c>
    </row>
    <row customHeight="1" ht="10.5">
      <c r="B10" s="0" t="s">
        <v>19</v>
      </c>
      <c r="C10" s="0">
        <v>26651092</v>
      </c>
      <c r="D10" s="0" t="s">
        <v>585</v>
      </c>
      <c r="E10" s="0" t="s">
        <v>586</v>
      </c>
      <c r="F10" s="0" t="s">
        <v>587</v>
      </c>
      <c r="G10" s="0" t="s">
        <v>588</v>
      </c>
      <c r="J10" s="0" t="s">
        <v>568</v>
      </c>
      <c r="K10" s="0" t="s">
        <v>568</v>
      </c>
      <c r="L10" s="0" t="s">
        <v>569</v>
      </c>
      <c r="N10" s="0" t="s">
        <v>68</v>
      </c>
    </row>
    <row customHeight="1" ht="10.5">
      <c r="B11" s="0" t="s">
        <v>19</v>
      </c>
      <c r="C11" s="0">
        <v>26835599</v>
      </c>
      <c r="D11" s="0" t="s">
        <v>589</v>
      </c>
      <c r="E11" s="0" t="s">
        <v>590</v>
      </c>
      <c r="F11" s="0" t="s">
        <v>591</v>
      </c>
      <c r="G11" s="0" t="s">
        <v>592</v>
      </c>
      <c r="J11" s="0" t="s">
        <v>574</v>
      </c>
      <c r="K11" s="0" t="s">
        <v>575</v>
      </c>
      <c r="L11" s="0" t="s">
        <v>576</v>
      </c>
      <c r="N11" s="0" t="s">
        <v>68</v>
      </c>
    </row>
    <row customHeight="1" ht="10.5">
      <c r="B12" s="0" t="s">
        <v>19</v>
      </c>
      <c r="C12" s="0">
        <v>26835599</v>
      </c>
      <c r="D12" s="0" t="s">
        <v>589</v>
      </c>
      <c r="E12" s="0" t="s">
        <v>590</v>
      </c>
      <c r="F12" s="0" t="s">
        <v>591</v>
      </c>
      <c r="G12" s="0" t="s">
        <v>592</v>
      </c>
      <c r="J12" s="0" t="s">
        <v>568</v>
      </c>
      <c r="K12" s="0" t="s">
        <v>568</v>
      </c>
      <c r="L12" s="0" t="s">
        <v>569</v>
      </c>
      <c r="N12" s="0" t="s">
        <v>68</v>
      </c>
    </row>
    <row customHeight="1" ht="10.5">
      <c r="B13" s="0" t="s">
        <v>19</v>
      </c>
      <c r="C13" s="0">
        <v>26835599</v>
      </c>
      <c r="D13" s="0" t="s">
        <v>589</v>
      </c>
      <c r="E13" s="0" t="s">
        <v>590</v>
      </c>
      <c r="F13" s="0" t="s">
        <v>591</v>
      </c>
      <c r="G13" s="0" t="s">
        <v>592</v>
      </c>
      <c r="J13" s="0" t="s">
        <v>593</v>
      </c>
      <c r="K13" s="0" t="s">
        <v>593</v>
      </c>
      <c r="L13" s="0" t="s">
        <v>594</v>
      </c>
      <c r="N13" s="0" t="s">
        <v>68</v>
      </c>
    </row>
    <row customHeight="1" ht="10.5">
      <c r="B14" s="0" t="s">
        <v>19</v>
      </c>
      <c r="C14" s="0">
        <v>26835599</v>
      </c>
      <c r="D14" s="0" t="s">
        <v>589</v>
      </c>
      <c r="E14" s="0" t="s">
        <v>590</v>
      </c>
      <c r="F14" s="0" t="s">
        <v>591</v>
      </c>
      <c r="G14" s="0" t="s">
        <v>592</v>
      </c>
      <c r="J14" s="0" t="s">
        <v>595</v>
      </c>
      <c r="K14" s="0" t="s">
        <v>596</v>
      </c>
      <c r="L14" s="0" t="s">
        <v>597</v>
      </c>
      <c r="N14" s="0" t="s">
        <v>68</v>
      </c>
    </row>
    <row customHeight="1" ht="10.5">
      <c r="B15" s="0" t="s">
        <v>19</v>
      </c>
      <c r="C15" s="0">
        <v>26835599</v>
      </c>
      <c r="D15" s="0" t="s">
        <v>589</v>
      </c>
      <c r="E15" s="0" t="s">
        <v>590</v>
      </c>
      <c r="F15" s="0" t="s">
        <v>591</v>
      </c>
      <c r="G15" s="0" t="s">
        <v>592</v>
      </c>
      <c r="J15" s="0" t="s">
        <v>595</v>
      </c>
      <c r="K15" s="0" t="s">
        <v>598</v>
      </c>
      <c r="L15" s="0" t="s">
        <v>599</v>
      </c>
      <c r="N15" s="0" t="s">
        <v>68</v>
      </c>
    </row>
    <row customHeight="1" ht="10.5">
      <c r="B16" s="0" t="s">
        <v>19</v>
      </c>
      <c r="C16" s="0">
        <v>26835599</v>
      </c>
      <c r="D16" s="0" t="s">
        <v>589</v>
      </c>
      <c r="E16" s="0" t="s">
        <v>590</v>
      </c>
      <c r="F16" s="0" t="s">
        <v>591</v>
      </c>
      <c r="G16" s="0" t="s">
        <v>592</v>
      </c>
      <c r="J16" s="0" t="s">
        <v>577</v>
      </c>
      <c r="K16" s="0" t="s">
        <v>600</v>
      </c>
      <c r="L16" s="0" t="s">
        <v>601</v>
      </c>
      <c r="N16" s="0" t="s">
        <v>68</v>
      </c>
    </row>
    <row customHeight="1" ht="10.5">
      <c r="B17" s="0" t="s">
        <v>19</v>
      </c>
      <c r="C17" s="0">
        <v>26835599</v>
      </c>
      <c r="D17" s="0" t="s">
        <v>589</v>
      </c>
      <c r="E17" s="0" t="s">
        <v>590</v>
      </c>
      <c r="F17" s="0" t="s">
        <v>591</v>
      </c>
      <c r="G17" s="0" t="s">
        <v>592</v>
      </c>
      <c r="J17" s="0" t="s">
        <v>580</v>
      </c>
      <c r="K17" s="0" t="s">
        <v>580</v>
      </c>
      <c r="L17" s="0" t="s">
        <v>581</v>
      </c>
      <c r="N17" s="0" t="s">
        <v>68</v>
      </c>
    </row>
    <row customHeight="1" ht="10.5">
      <c r="B18" s="0" t="s">
        <v>19</v>
      </c>
      <c r="C18" s="0">
        <v>26835599</v>
      </c>
      <c r="D18" s="0" t="s">
        <v>589</v>
      </c>
      <c r="E18" s="0" t="s">
        <v>590</v>
      </c>
      <c r="F18" s="0" t="s">
        <v>591</v>
      </c>
      <c r="G18" s="0" t="s">
        <v>592</v>
      </c>
      <c r="J18" s="0" t="s">
        <v>602</v>
      </c>
      <c r="K18" s="0" t="s">
        <v>603</v>
      </c>
      <c r="L18" s="0" t="s">
        <v>604</v>
      </c>
      <c r="N18" s="0" t="s">
        <v>68</v>
      </c>
    </row>
    <row customHeight="1" ht="10.5">
      <c r="B19" s="0" t="s">
        <v>19</v>
      </c>
      <c r="C19" s="0">
        <v>26835599</v>
      </c>
      <c r="D19" s="0" t="s">
        <v>589</v>
      </c>
      <c r="E19" s="0" t="s">
        <v>590</v>
      </c>
      <c r="F19" s="0" t="s">
        <v>591</v>
      </c>
      <c r="G19" s="0" t="s">
        <v>592</v>
      </c>
      <c r="J19" s="0" t="s">
        <v>605</v>
      </c>
      <c r="K19" s="0" t="s">
        <v>606</v>
      </c>
      <c r="L19" s="0" t="s">
        <v>607</v>
      </c>
      <c r="N19" s="0" t="s">
        <v>68</v>
      </c>
    </row>
    <row customHeight="1" ht="10.5">
      <c r="B20" s="0" t="s">
        <v>19</v>
      </c>
      <c r="C20" s="0">
        <v>26835599</v>
      </c>
      <c r="D20" s="0" t="s">
        <v>589</v>
      </c>
      <c r="E20" s="0" t="s">
        <v>590</v>
      </c>
      <c r="F20" s="0" t="s">
        <v>591</v>
      </c>
      <c r="G20" s="0" t="s">
        <v>592</v>
      </c>
      <c r="J20" s="0" t="s">
        <v>582</v>
      </c>
      <c r="K20" s="0" t="s">
        <v>583</v>
      </c>
      <c r="L20" s="0" t="s">
        <v>584</v>
      </c>
      <c r="N20" s="0" t="s">
        <v>68</v>
      </c>
    </row>
    <row customHeight="1" ht="10.5">
      <c r="B21" s="0" t="s">
        <v>19</v>
      </c>
      <c r="C21" s="0">
        <v>26459315</v>
      </c>
      <c r="D21" s="0" t="s">
        <v>608</v>
      </c>
      <c r="E21" s="0" t="s">
        <v>609</v>
      </c>
      <c r="F21" s="0" t="s">
        <v>610</v>
      </c>
      <c r="G21" s="0" t="s">
        <v>611</v>
      </c>
      <c r="J21" s="0" t="s">
        <v>612</v>
      </c>
      <c r="K21" s="0" t="s">
        <v>612</v>
      </c>
      <c r="L21" s="0" t="s">
        <v>613</v>
      </c>
      <c r="N21" s="0" t="s">
        <v>68</v>
      </c>
    </row>
    <row customHeight="1" ht="10.5">
      <c r="B22" s="0" t="s">
        <v>19</v>
      </c>
      <c r="C22" s="0">
        <v>26461964</v>
      </c>
      <c r="D22" s="0" t="s">
        <v>614</v>
      </c>
      <c r="E22" s="0" t="s">
        <v>615</v>
      </c>
      <c r="F22" s="0" t="s">
        <v>616</v>
      </c>
      <c r="G22" s="0" t="s">
        <v>617</v>
      </c>
      <c r="J22" s="0" t="s">
        <v>618</v>
      </c>
      <c r="K22" s="0" t="s">
        <v>619</v>
      </c>
      <c r="L22" s="0" t="s">
        <v>620</v>
      </c>
      <c r="N22" s="0" t="s">
        <v>68</v>
      </c>
    </row>
    <row customHeight="1" ht="10.5">
      <c r="B23" s="0" t="s">
        <v>19</v>
      </c>
      <c r="C23" s="0">
        <v>28981579</v>
      </c>
      <c r="D23" s="0" t="s">
        <v>621</v>
      </c>
      <c r="E23" s="0" t="s">
        <v>622</v>
      </c>
      <c r="F23" s="0" t="s">
        <v>623</v>
      </c>
      <c r="G23" s="0" t="s">
        <v>624</v>
      </c>
      <c r="J23" s="0" t="s">
        <v>625</v>
      </c>
      <c r="K23" s="0" t="s">
        <v>625</v>
      </c>
      <c r="L23" s="0" t="s">
        <v>626</v>
      </c>
      <c r="N23" s="0" t="s">
        <v>68</v>
      </c>
    </row>
    <row customHeight="1" ht="10.5">
      <c r="B24" s="0" t="s">
        <v>19</v>
      </c>
      <c r="C24" s="0">
        <v>26373882</v>
      </c>
      <c r="D24" s="0" t="s">
        <v>627</v>
      </c>
      <c r="E24" s="0" t="s">
        <v>628</v>
      </c>
      <c r="F24" s="0" t="s">
        <v>623</v>
      </c>
      <c r="G24" s="0" t="s">
        <v>629</v>
      </c>
      <c r="J24" s="0" t="s">
        <v>625</v>
      </c>
      <c r="K24" s="0" t="s">
        <v>625</v>
      </c>
      <c r="L24" s="0" t="s">
        <v>626</v>
      </c>
      <c r="N24" s="0" t="s">
        <v>68</v>
      </c>
    </row>
    <row customHeight="1" ht="10.5">
      <c r="B25" s="0" t="s">
        <v>19</v>
      </c>
      <c r="C25" s="0">
        <v>26373889</v>
      </c>
      <c r="D25" s="0" t="s">
        <v>630</v>
      </c>
      <c r="E25" s="0" t="s">
        <v>631</v>
      </c>
      <c r="F25" s="0" t="s">
        <v>623</v>
      </c>
      <c r="G25" s="0" t="s">
        <v>632</v>
      </c>
      <c r="J25" s="0" t="s">
        <v>625</v>
      </c>
      <c r="K25" s="0" t="s">
        <v>625</v>
      </c>
      <c r="L25" s="0" t="s">
        <v>626</v>
      </c>
      <c r="N25" s="0" t="s">
        <v>68</v>
      </c>
    </row>
    <row customHeight="1" ht="10.5">
      <c r="B26" s="0" t="s">
        <v>19</v>
      </c>
      <c r="C26" s="0">
        <v>26373886</v>
      </c>
      <c r="D26" s="0" t="s">
        <v>633</v>
      </c>
      <c r="E26" s="0" t="s">
        <v>634</v>
      </c>
      <c r="F26" s="0" t="s">
        <v>623</v>
      </c>
      <c r="G26" s="0" t="s">
        <v>635</v>
      </c>
      <c r="J26" s="0" t="s">
        <v>625</v>
      </c>
      <c r="K26" s="0" t="s">
        <v>625</v>
      </c>
      <c r="L26" s="0" t="s">
        <v>626</v>
      </c>
      <c r="N26" s="0" t="s">
        <v>68</v>
      </c>
    </row>
    <row customHeight="1" ht="10.5">
      <c r="B27" s="0" t="s">
        <v>19</v>
      </c>
      <c r="C27" s="0">
        <v>26373880</v>
      </c>
      <c r="D27" s="0" t="s">
        <v>636</v>
      </c>
      <c r="E27" s="0" t="s">
        <v>637</v>
      </c>
      <c r="F27" s="0" t="s">
        <v>623</v>
      </c>
      <c r="G27" s="0" t="s">
        <v>638</v>
      </c>
      <c r="J27" s="0" t="s">
        <v>625</v>
      </c>
      <c r="K27" s="0" t="s">
        <v>625</v>
      </c>
      <c r="L27" s="0" t="s">
        <v>626</v>
      </c>
      <c r="N27" s="0" t="s">
        <v>68</v>
      </c>
    </row>
    <row customHeight="1" ht="10.5">
      <c r="B28" s="0" t="s">
        <v>19</v>
      </c>
      <c r="C28" s="0">
        <v>26373883</v>
      </c>
      <c r="D28" s="0" t="s">
        <v>639</v>
      </c>
      <c r="E28" s="0" t="s">
        <v>640</v>
      </c>
      <c r="F28" s="0" t="s">
        <v>623</v>
      </c>
      <c r="G28" s="0" t="s">
        <v>641</v>
      </c>
      <c r="J28" s="0" t="s">
        <v>625</v>
      </c>
      <c r="K28" s="0" t="s">
        <v>625</v>
      </c>
      <c r="L28" s="0" t="s">
        <v>626</v>
      </c>
      <c r="N28" s="0" t="s">
        <v>68</v>
      </c>
    </row>
    <row customHeight="1" ht="10.5">
      <c r="B29" s="0" t="s">
        <v>19</v>
      </c>
      <c r="C29" s="0">
        <v>31171422</v>
      </c>
      <c r="D29" s="0" t="s">
        <v>642</v>
      </c>
      <c r="E29" s="0" t="s">
        <v>643</v>
      </c>
      <c r="F29" s="0" t="s">
        <v>644</v>
      </c>
      <c r="G29" s="0" t="s">
        <v>645</v>
      </c>
      <c r="J29" s="0" t="s">
        <v>580</v>
      </c>
      <c r="K29" s="0" t="s">
        <v>580</v>
      </c>
      <c r="L29" s="0" t="s">
        <v>581</v>
      </c>
      <c r="N29" s="0" t="s">
        <v>68</v>
      </c>
    </row>
    <row customHeight="1" ht="10.5">
      <c r="B30" s="0" t="s">
        <v>19</v>
      </c>
      <c r="C30" s="0">
        <v>30842533</v>
      </c>
      <c r="D30" s="0" t="s">
        <v>646</v>
      </c>
      <c r="E30" s="0" t="s">
        <v>647</v>
      </c>
      <c r="F30" s="0" t="s">
        <v>648</v>
      </c>
      <c r="G30" s="0" t="s">
        <v>649</v>
      </c>
      <c r="J30" s="0" t="s">
        <v>582</v>
      </c>
      <c r="K30" s="0" t="s">
        <v>650</v>
      </c>
      <c r="L30" s="0" t="s">
        <v>651</v>
      </c>
      <c r="N30" s="0" t="s">
        <v>68</v>
      </c>
    </row>
    <row customHeight="1" ht="10.5">
      <c r="B31" s="0" t="s">
        <v>19</v>
      </c>
      <c r="C31" s="0">
        <v>30842533</v>
      </c>
      <c r="D31" s="0" t="s">
        <v>646</v>
      </c>
      <c r="E31" s="0" t="s">
        <v>647</v>
      </c>
      <c r="F31" s="0" t="s">
        <v>648</v>
      </c>
      <c r="G31" s="0" t="s">
        <v>649</v>
      </c>
      <c r="J31" s="0" t="s">
        <v>582</v>
      </c>
      <c r="K31" s="0" t="s">
        <v>652</v>
      </c>
      <c r="L31" s="0" t="s">
        <v>653</v>
      </c>
      <c r="N31" s="0" t="s">
        <v>68</v>
      </c>
    </row>
    <row customHeight="1" ht="10.5">
      <c r="B32" s="0" t="s">
        <v>19</v>
      </c>
      <c r="C32" s="0">
        <v>30842533</v>
      </c>
      <c r="D32" s="0" t="s">
        <v>646</v>
      </c>
      <c r="E32" s="0" t="s">
        <v>647</v>
      </c>
      <c r="F32" s="0" t="s">
        <v>648</v>
      </c>
      <c r="G32" s="0" t="s">
        <v>649</v>
      </c>
      <c r="J32" s="0" t="s">
        <v>582</v>
      </c>
      <c r="K32" s="0" t="s">
        <v>654</v>
      </c>
      <c r="L32" s="0" t="s">
        <v>655</v>
      </c>
      <c r="N32" s="0" t="s">
        <v>68</v>
      </c>
    </row>
    <row customHeight="1" ht="10.5">
      <c r="B33" s="0" t="s">
        <v>19</v>
      </c>
      <c r="C33" s="0">
        <v>30842533</v>
      </c>
      <c r="D33" s="0" t="s">
        <v>646</v>
      </c>
      <c r="E33" s="0" t="s">
        <v>647</v>
      </c>
      <c r="F33" s="0" t="s">
        <v>648</v>
      </c>
      <c r="G33" s="0" t="s">
        <v>649</v>
      </c>
      <c r="J33" s="0" t="s">
        <v>582</v>
      </c>
      <c r="K33" s="0" t="s">
        <v>656</v>
      </c>
      <c r="L33" s="0" t="s">
        <v>657</v>
      </c>
      <c r="N33" s="0" t="s">
        <v>68</v>
      </c>
    </row>
    <row customHeight="1" ht="10.5">
      <c r="B34" s="0" t="s">
        <v>19</v>
      </c>
      <c r="C34" s="0">
        <v>30842533</v>
      </c>
      <c r="D34" s="0" t="s">
        <v>646</v>
      </c>
      <c r="E34" s="0" t="s">
        <v>647</v>
      </c>
      <c r="F34" s="0" t="s">
        <v>648</v>
      </c>
      <c r="G34" s="0" t="s">
        <v>649</v>
      </c>
      <c r="J34" s="0" t="s">
        <v>582</v>
      </c>
      <c r="K34" s="0" t="s">
        <v>658</v>
      </c>
      <c r="L34" s="0" t="s">
        <v>659</v>
      </c>
      <c r="N34" s="0" t="s">
        <v>68</v>
      </c>
    </row>
    <row customHeight="1" ht="10.5">
      <c r="B35" s="0" t="s">
        <v>19</v>
      </c>
      <c r="C35" s="0">
        <v>30842533</v>
      </c>
      <c r="D35" s="0" t="s">
        <v>646</v>
      </c>
      <c r="E35" s="0" t="s">
        <v>647</v>
      </c>
      <c r="F35" s="0" t="s">
        <v>648</v>
      </c>
      <c r="G35" s="0" t="s">
        <v>649</v>
      </c>
      <c r="J35" s="0" t="s">
        <v>582</v>
      </c>
      <c r="K35" s="0" t="s">
        <v>660</v>
      </c>
      <c r="L35" s="0" t="s">
        <v>661</v>
      </c>
      <c r="N35" s="0" t="s">
        <v>68</v>
      </c>
    </row>
    <row customHeight="1" ht="10.5">
      <c r="B36" s="0" t="s">
        <v>19</v>
      </c>
      <c r="C36" s="0">
        <v>30842533</v>
      </c>
      <c r="D36" s="0" t="s">
        <v>646</v>
      </c>
      <c r="E36" s="0" t="s">
        <v>647</v>
      </c>
      <c r="F36" s="0" t="s">
        <v>648</v>
      </c>
      <c r="G36" s="0" t="s">
        <v>649</v>
      </c>
      <c r="J36" s="0" t="s">
        <v>582</v>
      </c>
      <c r="K36" s="0" t="s">
        <v>662</v>
      </c>
      <c r="L36" s="0" t="s">
        <v>663</v>
      </c>
      <c r="N36" s="0" t="s">
        <v>68</v>
      </c>
    </row>
    <row customHeight="1" ht="10.5">
      <c r="B37" s="0" t="s">
        <v>19</v>
      </c>
      <c r="C37" s="0">
        <v>30842533</v>
      </c>
      <c r="D37" s="0" t="s">
        <v>646</v>
      </c>
      <c r="E37" s="0" t="s">
        <v>647</v>
      </c>
      <c r="F37" s="0" t="s">
        <v>648</v>
      </c>
      <c r="G37" s="0" t="s">
        <v>649</v>
      </c>
      <c r="J37" s="0" t="s">
        <v>582</v>
      </c>
      <c r="K37" s="0" t="s">
        <v>664</v>
      </c>
      <c r="L37" s="0" t="s">
        <v>665</v>
      </c>
      <c r="N37" s="0" t="s">
        <v>68</v>
      </c>
    </row>
    <row customHeight="1" ht="10.5">
      <c r="B38" s="0" t="s">
        <v>19</v>
      </c>
      <c r="C38" s="0">
        <v>30842533</v>
      </c>
      <c r="D38" s="0" t="s">
        <v>646</v>
      </c>
      <c r="E38" s="0" t="s">
        <v>647</v>
      </c>
      <c r="F38" s="0" t="s">
        <v>648</v>
      </c>
      <c r="G38" s="0" t="s">
        <v>649</v>
      </c>
      <c r="J38" s="0" t="s">
        <v>582</v>
      </c>
      <c r="K38" s="0" t="s">
        <v>666</v>
      </c>
      <c r="L38" s="0" t="s">
        <v>667</v>
      </c>
      <c r="N38" s="0" t="s">
        <v>68</v>
      </c>
    </row>
    <row customHeight="1" ht="10.5">
      <c r="B39" s="0" t="s">
        <v>19</v>
      </c>
      <c r="C39" s="0">
        <v>30991776</v>
      </c>
      <c r="D39" s="0" t="s">
        <v>668</v>
      </c>
      <c r="E39" s="0" t="s">
        <v>669</v>
      </c>
      <c r="F39" s="0" t="s">
        <v>670</v>
      </c>
      <c r="G39" s="0" t="s">
        <v>671</v>
      </c>
      <c r="J39" s="0" t="s">
        <v>672</v>
      </c>
      <c r="K39" s="0" t="s">
        <v>673</v>
      </c>
      <c r="L39" s="0" t="s">
        <v>674</v>
      </c>
      <c r="N39" s="0" t="s">
        <v>68</v>
      </c>
    </row>
    <row customHeight="1" ht="10.5">
      <c r="B40" s="0" t="s">
        <v>19</v>
      </c>
      <c r="C40" s="0">
        <v>30991776</v>
      </c>
      <c r="D40" s="0" t="s">
        <v>668</v>
      </c>
      <c r="E40" s="0" t="s">
        <v>669</v>
      </c>
      <c r="F40" s="0" t="s">
        <v>670</v>
      </c>
      <c r="G40" s="0" t="s">
        <v>671</v>
      </c>
      <c r="J40" s="0" t="s">
        <v>672</v>
      </c>
      <c r="K40" s="0" t="s">
        <v>675</v>
      </c>
      <c r="L40" s="0" t="s">
        <v>676</v>
      </c>
      <c r="N40" s="0" t="s">
        <v>68</v>
      </c>
    </row>
    <row customHeight="1" ht="10.5">
      <c r="B41" s="0" t="s">
        <v>19</v>
      </c>
      <c r="C41" s="0">
        <v>30991776</v>
      </c>
      <c r="D41" s="0" t="s">
        <v>668</v>
      </c>
      <c r="E41" s="0" t="s">
        <v>669</v>
      </c>
      <c r="F41" s="0" t="s">
        <v>670</v>
      </c>
      <c r="G41" s="0" t="s">
        <v>671</v>
      </c>
      <c r="J41" s="0" t="s">
        <v>672</v>
      </c>
      <c r="K41" s="0" t="s">
        <v>677</v>
      </c>
      <c r="L41" s="0" t="s">
        <v>678</v>
      </c>
      <c r="N41" s="0" t="s">
        <v>68</v>
      </c>
    </row>
    <row customHeight="1" ht="10.5">
      <c r="B42" s="0" t="s">
        <v>19</v>
      </c>
      <c r="C42" s="0">
        <v>30991776</v>
      </c>
      <c r="D42" s="0" t="s">
        <v>668</v>
      </c>
      <c r="E42" s="0" t="s">
        <v>669</v>
      </c>
      <c r="F42" s="0" t="s">
        <v>670</v>
      </c>
      <c r="G42" s="0" t="s">
        <v>671</v>
      </c>
      <c r="J42" s="0" t="s">
        <v>672</v>
      </c>
      <c r="K42" s="0" t="s">
        <v>679</v>
      </c>
      <c r="L42" s="0" t="s">
        <v>680</v>
      </c>
      <c r="N42" s="0" t="s">
        <v>68</v>
      </c>
    </row>
    <row customHeight="1" ht="10.5">
      <c r="B43" s="0" t="s">
        <v>19</v>
      </c>
      <c r="C43" s="0">
        <v>30991776</v>
      </c>
      <c r="D43" s="0" t="s">
        <v>668</v>
      </c>
      <c r="E43" s="0" t="s">
        <v>669</v>
      </c>
      <c r="F43" s="0" t="s">
        <v>670</v>
      </c>
      <c r="G43" s="0" t="s">
        <v>671</v>
      </c>
      <c r="J43" s="0" t="s">
        <v>672</v>
      </c>
      <c r="K43" s="0" t="s">
        <v>681</v>
      </c>
      <c r="L43" s="0" t="s">
        <v>682</v>
      </c>
      <c r="N43" s="0" t="s">
        <v>68</v>
      </c>
    </row>
    <row customHeight="1" ht="10.5">
      <c r="B44" s="0" t="s">
        <v>19</v>
      </c>
      <c r="C44" s="0">
        <v>30991776</v>
      </c>
      <c r="D44" s="0" t="s">
        <v>668</v>
      </c>
      <c r="E44" s="0" t="s">
        <v>669</v>
      </c>
      <c r="F44" s="0" t="s">
        <v>670</v>
      </c>
      <c r="G44" s="0" t="s">
        <v>671</v>
      </c>
      <c r="J44" s="0" t="s">
        <v>672</v>
      </c>
      <c r="K44" s="0" t="s">
        <v>683</v>
      </c>
      <c r="L44" s="0" t="s">
        <v>684</v>
      </c>
      <c r="N44" s="0" t="s">
        <v>68</v>
      </c>
    </row>
    <row customHeight="1" ht="10.5">
      <c r="B45" s="0" t="s">
        <v>19</v>
      </c>
      <c r="C45" s="0">
        <v>30991776</v>
      </c>
      <c r="D45" s="0" t="s">
        <v>668</v>
      </c>
      <c r="E45" s="0" t="s">
        <v>669</v>
      </c>
      <c r="F45" s="0" t="s">
        <v>670</v>
      </c>
      <c r="G45" s="0" t="s">
        <v>671</v>
      </c>
      <c r="J45" s="0" t="s">
        <v>672</v>
      </c>
      <c r="K45" s="0" t="s">
        <v>685</v>
      </c>
      <c r="L45" s="0" t="s">
        <v>686</v>
      </c>
      <c r="N45" s="0" t="s">
        <v>68</v>
      </c>
    </row>
    <row customHeight="1" ht="10.5">
      <c r="B46" s="0" t="s">
        <v>19</v>
      </c>
      <c r="C46" s="0">
        <v>30991776</v>
      </c>
      <c r="D46" s="0" t="s">
        <v>668</v>
      </c>
      <c r="E46" s="0" t="s">
        <v>669</v>
      </c>
      <c r="F46" s="0" t="s">
        <v>670</v>
      </c>
      <c r="G46" s="0" t="s">
        <v>671</v>
      </c>
      <c r="J46" s="0" t="s">
        <v>672</v>
      </c>
      <c r="K46" s="0" t="s">
        <v>687</v>
      </c>
      <c r="L46" s="0" t="s">
        <v>688</v>
      </c>
      <c r="N46" s="0" t="s">
        <v>68</v>
      </c>
    </row>
    <row customHeight="1" ht="10.5">
      <c r="B47" s="0" t="s">
        <v>19</v>
      </c>
      <c r="C47" s="0">
        <v>30991776</v>
      </c>
      <c r="D47" s="0" t="s">
        <v>668</v>
      </c>
      <c r="E47" s="0" t="s">
        <v>669</v>
      </c>
      <c r="F47" s="0" t="s">
        <v>670</v>
      </c>
      <c r="G47" s="0" t="s">
        <v>671</v>
      </c>
      <c r="J47" s="0" t="s">
        <v>672</v>
      </c>
      <c r="K47" s="0" t="s">
        <v>689</v>
      </c>
      <c r="L47" s="0" t="s">
        <v>690</v>
      </c>
      <c r="N47" s="0" t="s">
        <v>68</v>
      </c>
    </row>
    <row customHeight="1" ht="10.5">
      <c r="B48" s="0" t="s">
        <v>19</v>
      </c>
      <c r="C48" s="0">
        <v>30991776</v>
      </c>
      <c r="D48" s="0" t="s">
        <v>668</v>
      </c>
      <c r="E48" s="0" t="s">
        <v>669</v>
      </c>
      <c r="F48" s="0" t="s">
        <v>670</v>
      </c>
      <c r="G48" s="0" t="s">
        <v>671</v>
      </c>
      <c r="J48" s="0" t="s">
        <v>672</v>
      </c>
      <c r="K48" s="0" t="s">
        <v>691</v>
      </c>
      <c r="L48" s="0" t="s">
        <v>692</v>
      </c>
      <c r="N48" s="0" t="s">
        <v>68</v>
      </c>
    </row>
    <row customHeight="1" ht="10.5">
      <c r="B49" s="0" t="s">
        <v>19</v>
      </c>
      <c r="C49" s="0">
        <v>30991776</v>
      </c>
      <c r="D49" s="0" t="s">
        <v>668</v>
      </c>
      <c r="E49" s="0" t="s">
        <v>669</v>
      </c>
      <c r="F49" s="0" t="s">
        <v>670</v>
      </c>
      <c r="G49" s="0" t="s">
        <v>671</v>
      </c>
      <c r="J49" s="0" t="s">
        <v>672</v>
      </c>
      <c r="K49" s="0" t="s">
        <v>693</v>
      </c>
      <c r="L49" s="0" t="s">
        <v>694</v>
      </c>
      <c r="N49" s="0" t="s">
        <v>68</v>
      </c>
    </row>
    <row customHeight="1" ht="10.5">
      <c r="B50" s="0" t="s">
        <v>19</v>
      </c>
      <c r="C50" s="0">
        <v>30990618</v>
      </c>
      <c r="D50" s="0" t="s">
        <v>695</v>
      </c>
      <c r="E50" s="0" t="s">
        <v>696</v>
      </c>
      <c r="F50" s="0" t="s">
        <v>697</v>
      </c>
      <c r="G50" s="0" t="s">
        <v>698</v>
      </c>
      <c r="J50" s="0" t="s">
        <v>699</v>
      </c>
      <c r="K50" s="0" t="s">
        <v>700</v>
      </c>
      <c r="L50" s="0" t="s">
        <v>701</v>
      </c>
      <c r="N50" s="0" t="s">
        <v>68</v>
      </c>
    </row>
    <row customHeight="1" ht="10.5">
      <c r="B51" s="0" t="s">
        <v>19</v>
      </c>
      <c r="C51" s="0">
        <v>30990618</v>
      </c>
      <c r="D51" s="0" t="s">
        <v>695</v>
      </c>
      <c r="E51" s="0" t="s">
        <v>696</v>
      </c>
      <c r="F51" s="0" t="s">
        <v>697</v>
      </c>
      <c r="G51" s="0" t="s">
        <v>698</v>
      </c>
      <c r="J51" s="0" t="s">
        <v>699</v>
      </c>
      <c r="K51" s="0" t="s">
        <v>702</v>
      </c>
      <c r="L51" s="0" t="s">
        <v>703</v>
      </c>
      <c r="N51" s="0" t="s">
        <v>68</v>
      </c>
    </row>
    <row customHeight="1" ht="10.5">
      <c r="B52" s="0" t="s">
        <v>19</v>
      </c>
      <c r="C52" s="0">
        <v>30990618</v>
      </c>
      <c r="D52" s="0" t="s">
        <v>695</v>
      </c>
      <c r="E52" s="0" t="s">
        <v>696</v>
      </c>
      <c r="F52" s="0" t="s">
        <v>697</v>
      </c>
      <c r="G52" s="0" t="s">
        <v>698</v>
      </c>
      <c r="J52" s="0" t="s">
        <v>699</v>
      </c>
      <c r="K52" s="0" t="s">
        <v>704</v>
      </c>
      <c r="L52" s="0" t="s">
        <v>705</v>
      </c>
      <c r="N52" s="0" t="s">
        <v>68</v>
      </c>
    </row>
    <row customHeight="1" ht="10.5">
      <c r="B53" s="0" t="s">
        <v>19</v>
      </c>
      <c r="C53" s="0">
        <v>30990618</v>
      </c>
      <c r="D53" s="0" t="s">
        <v>695</v>
      </c>
      <c r="E53" s="0" t="s">
        <v>696</v>
      </c>
      <c r="F53" s="0" t="s">
        <v>697</v>
      </c>
      <c r="G53" s="0" t="s">
        <v>698</v>
      </c>
      <c r="J53" s="0" t="s">
        <v>699</v>
      </c>
      <c r="K53" s="0" t="s">
        <v>706</v>
      </c>
      <c r="L53" s="0" t="s">
        <v>707</v>
      </c>
      <c r="N53" s="0" t="s">
        <v>68</v>
      </c>
    </row>
    <row customHeight="1" ht="10.5">
      <c r="B54" s="0" t="s">
        <v>19</v>
      </c>
      <c r="C54" s="0">
        <v>30990618</v>
      </c>
      <c r="D54" s="0" t="s">
        <v>695</v>
      </c>
      <c r="E54" s="0" t="s">
        <v>696</v>
      </c>
      <c r="F54" s="0" t="s">
        <v>697</v>
      </c>
      <c r="G54" s="0" t="s">
        <v>698</v>
      </c>
      <c r="J54" s="0" t="s">
        <v>699</v>
      </c>
      <c r="K54" s="0" t="s">
        <v>708</v>
      </c>
      <c r="L54" s="0" t="s">
        <v>709</v>
      </c>
      <c r="N54" s="0" t="s">
        <v>68</v>
      </c>
    </row>
    <row customHeight="1" ht="10.5">
      <c r="B55" s="0" t="s">
        <v>19</v>
      </c>
      <c r="C55" s="0">
        <v>30990618</v>
      </c>
      <c r="D55" s="0" t="s">
        <v>695</v>
      </c>
      <c r="E55" s="0" t="s">
        <v>696</v>
      </c>
      <c r="F55" s="0" t="s">
        <v>697</v>
      </c>
      <c r="G55" s="0" t="s">
        <v>698</v>
      </c>
      <c r="J55" s="0" t="s">
        <v>699</v>
      </c>
      <c r="K55" s="0" t="s">
        <v>710</v>
      </c>
      <c r="L55" s="0" t="s">
        <v>711</v>
      </c>
      <c r="N55" s="0" t="s">
        <v>68</v>
      </c>
    </row>
    <row customHeight="1" ht="10.5">
      <c r="B56" s="0" t="s">
        <v>19</v>
      </c>
      <c r="C56" s="0">
        <v>30985438</v>
      </c>
      <c r="D56" s="0" t="s">
        <v>712</v>
      </c>
      <c r="E56" s="0" t="s">
        <v>713</v>
      </c>
      <c r="F56" s="0" t="s">
        <v>714</v>
      </c>
      <c r="G56" s="0" t="s">
        <v>715</v>
      </c>
      <c r="J56" s="0" t="s">
        <v>577</v>
      </c>
      <c r="K56" s="0" t="s">
        <v>716</v>
      </c>
      <c r="L56" s="0" t="s">
        <v>717</v>
      </c>
      <c r="N56" s="0" t="s">
        <v>68</v>
      </c>
    </row>
    <row customHeight="1" ht="10.5">
      <c r="B57" s="0" t="s">
        <v>19</v>
      </c>
      <c r="C57" s="0">
        <v>30985438</v>
      </c>
      <c r="D57" s="0" t="s">
        <v>712</v>
      </c>
      <c r="E57" s="0" t="s">
        <v>713</v>
      </c>
      <c r="F57" s="0" t="s">
        <v>714</v>
      </c>
      <c r="G57" s="0" t="s">
        <v>715</v>
      </c>
      <c r="J57" s="0" t="s">
        <v>577</v>
      </c>
      <c r="K57" s="0" t="s">
        <v>718</v>
      </c>
      <c r="L57" s="0" t="s">
        <v>719</v>
      </c>
      <c r="N57" s="0" t="s">
        <v>68</v>
      </c>
    </row>
    <row customHeight="1" ht="10.5">
      <c r="B58" s="0" t="s">
        <v>19</v>
      </c>
      <c r="C58" s="0">
        <v>30985438</v>
      </c>
      <c r="D58" s="0" t="s">
        <v>712</v>
      </c>
      <c r="E58" s="0" t="s">
        <v>713</v>
      </c>
      <c r="F58" s="0" t="s">
        <v>714</v>
      </c>
      <c r="G58" s="0" t="s">
        <v>715</v>
      </c>
      <c r="J58" s="0" t="s">
        <v>577</v>
      </c>
      <c r="K58" s="0" t="s">
        <v>720</v>
      </c>
      <c r="L58" s="0" t="s">
        <v>721</v>
      </c>
      <c r="N58" s="0" t="s">
        <v>68</v>
      </c>
    </row>
    <row customHeight="1" ht="10.5">
      <c r="B59" s="0" t="s">
        <v>19</v>
      </c>
      <c r="C59" s="0">
        <v>30985438</v>
      </c>
      <c r="D59" s="0" t="s">
        <v>712</v>
      </c>
      <c r="E59" s="0" t="s">
        <v>713</v>
      </c>
      <c r="F59" s="0" t="s">
        <v>714</v>
      </c>
      <c r="G59" s="0" t="s">
        <v>715</v>
      </c>
      <c r="J59" s="0" t="s">
        <v>577</v>
      </c>
      <c r="K59" s="0" t="s">
        <v>722</v>
      </c>
      <c r="L59" s="0" t="s">
        <v>723</v>
      </c>
      <c r="N59" s="0" t="s">
        <v>68</v>
      </c>
    </row>
    <row customHeight="1" ht="10.5">
      <c r="B60" s="0" t="s">
        <v>19</v>
      </c>
      <c r="C60" s="0">
        <v>30985438</v>
      </c>
      <c r="D60" s="0" t="s">
        <v>712</v>
      </c>
      <c r="E60" s="0" t="s">
        <v>713</v>
      </c>
      <c r="F60" s="0" t="s">
        <v>714</v>
      </c>
      <c r="G60" s="0" t="s">
        <v>715</v>
      </c>
      <c r="J60" s="0" t="s">
        <v>577</v>
      </c>
      <c r="K60" s="0" t="s">
        <v>578</v>
      </c>
      <c r="L60" s="0" t="s">
        <v>579</v>
      </c>
      <c r="N60" s="0" t="s">
        <v>68</v>
      </c>
    </row>
    <row customHeight="1" ht="10.5">
      <c r="B61" s="0" t="s">
        <v>19</v>
      </c>
      <c r="C61" s="0">
        <v>30985438</v>
      </c>
      <c r="D61" s="0" t="s">
        <v>712</v>
      </c>
      <c r="E61" s="0" t="s">
        <v>713</v>
      </c>
      <c r="F61" s="0" t="s">
        <v>714</v>
      </c>
      <c r="G61" s="0" t="s">
        <v>715</v>
      </c>
      <c r="J61" s="0" t="s">
        <v>577</v>
      </c>
      <c r="K61" s="0" t="s">
        <v>724</v>
      </c>
      <c r="L61" s="0" t="s">
        <v>725</v>
      </c>
      <c r="N61" s="0" t="s">
        <v>68</v>
      </c>
    </row>
    <row customHeight="1" ht="10.5">
      <c r="B62" s="0" t="s">
        <v>19</v>
      </c>
      <c r="C62" s="0">
        <v>30345653</v>
      </c>
      <c r="D62" s="0" t="s">
        <v>726</v>
      </c>
      <c r="E62" s="0" t="s">
        <v>727</v>
      </c>
      <c r="F62" s="0" t="s">
        <v>728</v>
      </c>
      <c r="G62" s="0" t="s">
        <v>729</v>
      </c>
      <c r="J62" s="0" t="s">
        <v>730</v>
      </c>
      <c r="K62" s="0" t="s">
        <v>731</v>
      </c>
      <c r="L62" s="0" t="s">
        <v>732</v>
      </c>
      <c r="N62" s="0" t="s">
        <v>68</v>
      </c>
    </row>
    <row customHeight="1" ht="10.5">
      <c r="B63" s="0" t="s">
        <v>19</v>
      </c>
      <c r="C63" s="0">
        <v>30345653</v>
      </c>
      <c r="D63" s="0" t="s">
        <v>726</v>
      </c>
      <c r="E63" s="0" t="s">
        <v>727</v>
      </c>
      <c r="F63" s="0" t="s">
        <v>728</v>
      </c>
      <c r="G63" s="0" t="s">
        <v>729</v>
      </c>
      <c r="J63" s="0" t="s">
        <v>730</v>
      </c>
      <c r="K63" s="0" t="s">
        <v>733</v>
      </c>
      <c r="L63" s="0" t="s">
        <v>734</v>
      </c>
      <c r="N63" s="0" t="s">
        <v>68</v>
      </c>
    </row>
    <row customHeight="1" ht="10.5">
      <c r="B64" s="0" t="s">
        <v>19</v>
      </c>
      <c r="C64" s="0">
        <v>30345653</v>
      </c>
      <c r="D64" s="0" t="s">
        <v>726</v>
      </c>
      <c r="E64" s="0" t="s">
        <v>727</v>
      </c>
      <c r="F64" s="0" t="s">
        <v>728</v>
      </c>
      <c r="G64" s="0" t="s">
        <v>729</v>
      </c>
      <c r="J64" s="0" t="s">
        <v>730</v>
      </c>
      <c r="K64" s="0" t="s">
        <v>735</v>
      </c>
      <c r="L64" s="0" t="s">
        <v>736</v>
      </c>
      <c r="N64" s="0" t="s">
        <v>68</v>
      </c>
    </row>
    <row customHeight="1" ht="10.5">
      <c r="B65" s="0" t="s">
        <v>19</v>
      </c>
      <c r="C65" s="0">
        <v>30345653</v>
      </c>
      <c r="D65" s="0" t="s">
        <v>726</v>
      </c>
      <c r="E65" s="0" t="s">
        <v>727</v>
      </c>
      <c r="F65" s="0" t="s">
        <v>728</v>
      </c>
      <c r="G65" s="0" t="s">
        <v>729</v>
      </c>
      <c r="J65" s="0" t="s">
        <v>730</v>
      </c>
      <c r="K65" s="0" t="s">
        <v>737</v>
      </c>
      <c r="L65" s="0" t="s">
        <v>738</v>
      </c>
      <c r="N65" s="0" t="s">
        <v>68</v>
      </c>
    </row>
    <row customHeight="1" ht="10.5">
      <c r="B66" s="0" t="s">
        <v>19</v>
      </c>
      <c r="C66" s="0">
        <v>30345653</v>
      </c>
      <c r="D66" s="0" t="s">
        <v>726</v>
      </c>
      <c r="E66" s="0" t="s">
        <v>727</v>
      </c>
      <c r="F66" s="0" t="s">
        <v>728</v>
      </c>
      <c r="G66" s="0" t="s">
        <v>729</v>
      </c>
      <c r="J66" s="0" t="s">
        <v>730</v>
      </c>
      <c r="K66" s="0" t="s">
        <v>739</v>
      </c>
      <c r="L66" s="0" t="s">
        <v>740</v>
      </c>
      <c r="N66" s="0" t="s">
        <v>68</v>
      </c>
    </row>
    <row customHeight="1" ht="10.5">
      <c r="B67" s="0" t="s">
        <v>19</v>
      </c>
      <c r="C67" s="0">
        <v>30345653</v>
      </c>
      <c r="D67" s="0" t="s">
        <v>726</v>
      </c>
      <c r="E67" s="0" t="s">
        <v>727</v>
      </c>
      <c r="F67" s="0" t="s">
        <v>728</v>
      </c>
      <c r="G67" s="0" t="s">
        <v>729</v>
      </c>
      <c r="J67" s="0" t="s">
        <v>730</v>
      </c>
      <c r="K67" s="0" t="s">
        <v>741</v>
      </c>
      <c r="L67" s="0" t="s">
        <v>742</v>
      </c>
      <c r="N67" s="0" t="s">
        <v>68</v>
      </c>
    </row>
    <row customHeight="1" ht="10.5">
      <c r="B68" s="0" t="s">
        <v>19</v>
      </c>
      <c r="C68" s="0">
        <v>30345653</v>
      </c>
      <c r="D68" s="0" t="s">
        <v>726</v>
      </c>
      <c r="E68" s="0" t="s">
        <v>727</v>
      </c>
      <c r="F68" s="0" t="s">
        <v>728</v>
      </c>
      <c r="G68" s="0" t="s">
        <v>729</v>
      </c>
      <c r="J68" s="0" t="s">
        <v>730</v>
      </c>
      <c r="K68" s="0" t="s">
        <v>743</v>
      </c>
      <c r="L68" s="0" t="s">
        <v>744</v>
      </c>
      <c r="N68" s="0" t="s">
        <v>68</v>
      </c>
    </row>
    <row customHeight="1" ht="10.5">
      <c r="B69" s="0" t="s">
        <v>19</v>
      </c>
      <c r="C69" s="0">
        <v>30345653</v>
      </c>
      <c r="D69" s="0" t="s">
        <v>726</v>
      </c>
      <c r="E69" s="0" t="s">
        <v>727</v>
      </c>
      <c r="F69" s="0" t="s">
        <v>728</v>
      </c>
      <c r="G69" s="0" t="s">
        <v>729</v>
      </c>
      <c r="J69" s="0" t="s">
        <v>730</v>
      </c>
      <c r="K69" s="0" t="s">
        <v>745</v>
      </c>
      <c r="L69" s="0" t="s">
        <v>746</v>
      </c>
      <c r="N69" s="0" t="s">
        <v>68</v>
      </c>
    </row>
    <row customHeight="1" ht="10.5">
      <c r="B70" s="0" t="s">
        <v>19</v>
      </c>
      <c r="C70" s="0">
        <v>30345653</v>
      </c>
      <c r="D70" s="0" t="s">
        <v>726</v>
      </c>
      <c r="E70" s="0" t="s">
        <v>727</v>
      </c>
      <c r="F70" s="0" t="s">
        <v>728</v>
      </c>
      <c r="G70" s="0" t="s">
        <v>729</v>
      </c>
      <c r="J70" s="0" t="s">
        <v>730</v>
      </c>
      <c r="K70" s="0" t="s">
        <v>747</v>
      </c>
      <c r="L70" s="0" t="s">
        <v>748</v>
      </c>
      <c r="N70" s="0" t="s">
        <v>68</v>
      </c>
    </row>
    <row customHeight="1" ht="10.5">
      <c r="B71" s="0" t="s">
        <v>19</v>
      </c>
      <c r="C71" s="0">
        <v>30345653</v>
      </c>
      <c r="D71" s="0" t="s">
        <v>726</v>
      </c>
      <c r="E71" s="0" t="s">
        <v>727</v>
      </c>
      <c r="F71" s="0" t="s">
        <v>728</v>
      </c>
      <c r="G71" s="0" t="s">
        <v>729</v>
      </c>
      <c r="J71" s="0" t="s">
        <v>730</v>
      </c>
      <c r="K71" s="0" t="s">
        <v>749</v>
      </c>
      <c r="L71" s="0" t="s">
        <v>750</v>
      </c>
      <c r="N71" s="0" t="s">
        <v>68</v>
      </c>
    </row>
    <row customHeight="1" ht="10.5">
      <c r="B72" s="0" t="s">
        <v>19</v>
      </c>
      <c r="C72" s="0">
        <v>26358622</v>
      </c>
      <c r="D72" s="0" t="s">
        <v>751</v>
      </c>
      <c r="E72" s="0" t="s">
        <v>752</v>
      </c>
      <c r="F72" s="0" t="s">
        <v>753</v>
      </c>
      <c r="G72" s="0" t="s">
        <v>754</v>
      </c>
      <c r="J72" s="0" t="s">
        <v>755</v>
      </c>
      <c r="K72" s="0" t="s">
        <v>755</v>
      </c>
      <c r="L72" s="0" t="s">
        <v>756</v>
      </c>
      <c r="N72" s="0" t="s">
        <v>68</v>
      </c>
    </row>
    <row customHeight="1" ht="10.5">
      <c r="B73" s="0" t="s">
        <v>19</v>
      </c>
      <c r="C73" s="0">
        <v>26358559</v>
      </c>
      <c r="D73" s="0" t="s">
        <v>757</v>
      </c>
      <c r="E73" s="0" t="s">
        <v>758</v>
      </c>
      <c r="F73" s="0" t="s">
        <v>610</v>
      </c>
      <c r="G73" s="0" t="s">
        <v>759</v>
      </c>
      <c r="J73" s="0" t="s">
        <v>612</v>
      </c>
      <c r="K73" s="0" t="s">
        <v>612</v>
      </c>
      <c r="L73" s="0" t="s">
        <v>613</v>
      </c>
      <c r="N73" s="0" t="s">
        <v>68</v>
      </c>
    </row>
    <row customHeight="1" ht="10.5">
      <c r="B74" s="0" t="s">
        <v>19</v>
      </c>
      <c r="C74" s="0">
        <v>26373885</v>
      </c>
      <c r="D74" s="0" t="s">
        <v>760</v>
      </c>
      <c r="E74" s="0" t="s">
        <v>761</v>
      </c>
      <c r="F74" s="0" t="s">
        <v>623</v>
      </c>
      <c r="G74" s="0" t="s">
        <v>762</v>
      </c>
      <c r="J74" s="0" t="s">
        <v>625</v>
      </c>
      <c r="K74" s="0" t="s">
        <v>625</v>
      </c>
      <c r="L74" s="0" t="s">
        <v>626</v>
      </c>
      <c r="N74" s="0" t="s">
        <v>68</v>
      </c>
    </row>
    <row customHeight="1" ht="10.5">
      <c r="B75" s="0" t="s">
        <v>19</v>
      </c>
      <c r="C75" s="0">
        <v>26649841</v>
      </c>
      <c r="D75" s="0" t="s">
        <v>763</v>
      </c>
      <c r="E75" s="0" t="s">
        <v>764</v>
      </c>
      <c r="F75" s="0" t="s">
        <v>765</v>
      </c>
      <c r="G75" s="0" t="s">
        <v>766</v>
      </c>
      <c r="J75" s="0" t="s">
        <v>767</v>
      </c>
      <c r="K75" s="0" t="s">
        <v>768</v>
      </c>
      <c r="L75" s="0" t="s">
        <v>769</v>
      </c>
      <c r="N75" s="0" t="s">
        <v>68</v>
      </c>
    </row>
    <row customHeight="1" ht="10.5">
      <c r="B76" s="0" t="s">
        <v>19</v>
      </c>
      <c r="C76" s="0">
        <v>30985432</v>
      </c>
      <c r="D76" s="0" t="s">
        <v>770</v>
      </c>
      <c r="E76" s="0" t="s">
        <v>771</v>
      </c>
      <c r="F76" s="0" t="s">
        <v>44</v>
      </c>
      <c r="G76" s="0" t="s">
        <v>772</v>
      </c>
      <c r="J76" s="0" t="s">
        <v>71</v>
      </c>
      <c r="K76" s="0" t="s">
        <v>773</v>
      </c>
      <c r="L76" s="0" t="s">
        <v>774</v>
      </c>
      <c r="N76" s="0" t="s">
        <v>68</v>
      </c>
    </row>
    <row customHeight="1" ht="10.5">
      <c r="B77" s="0" t="s">
        <v>19</v>
      </c>
      <c r="C77" s="0">
        <v>31161412</v>
      </c>
      <c r="D77" s="0" t="s">
        <v>775</v>
      </c>
      <c r="E77" s="0" t="s">
        <v>776</v>
      </c>
      <c r="F77" s="0" t="s">
        <v>777</v>
      </c>
      <c r="G77" s="0" t="s">
        <v>778</v>
      </c>
      <c r="J77" s="0" t="s">
        <v>602</v>
      </c>
      <c r="K77" s="0" t="s">
        <v>779</v>
      </c>
      <c r="L77" s="0" t="s">
        <v>780</v>
      </c>
      <c r="N77" s="0" t="s">
        <v>68</v>
      </c>
    </row>
    <row customHeight="1" ht="10.5">
      <c r="B78" s="0" t="s">
        <v>19</v>
      </c>
      <c r="C78" s="0">
        <v>31161412</v>
      </c>
      <c r="D78" s="0" t="s">
        <v>775</v>
      </c>
      <c r="E78" s="0" t="s">
        <v>776</v>
      </c>
      <c r="F78" s="0" t="s">
        <v>777</v>
      </c>
      <c r="G78" s="0" t="s">
        <v>778</v>
      </c>
      <c r="J78" s="0" t="s">
        <v>602</v>
      </c>
      <c r="K78" s="0" t="s">
        <v>781</v>
      </c>
      <c r="L78" s="0" t="s">
        <v>782</v>
      </c>
      <c r="N78" s="0" t="s">
        <v>68</v>
      </c>
    </row>
    <row customHeight="1" ht="10.5">
      <c r="B79" s="0" t="s">
        <v>19</v>
      </c>
      <c r="C79" s="0">
        <v>31161412</v>
      </c>
      <c r="D79" s="0" t="s">
        <v>775</v>
      </c>
      <c r="E79" s="0" t="s">
        <v>776</v>
      </c>
      <c r="F79" s="0" t="s">
        <v>777</v>
      </c>
      <c r="G79" s="0" t="s">
        <v>778</v>
      </c>
      <c r="J79" s="0" t="s">
        <v>602</v>
      </c>
      <c r="K79" s="0" t="s">
        <v>783</v>
      </c>
      <c r="L79" s="0" t="s">
        <v>784</v>
      </c>
      <c r="N79" s="0" t="s">
        <v>68</v>
      </c>
    </row>
    <row customHeight="1" ht="10.5">
      <c r="B80" s="0" t="s">
        <v>19</v>
      </c>
      <c r="C80" s="0">
        <v>31161412</v>
      </c>
      <c r="D80" s="0" t="s">
        <v>775</v>
      </c>
      <c r="E80" s="0" t="s">
        <v>776</v>
      </c>
      <c r="F80" s="0" t="s">
        <v>777</v>
      </c>
      <c r="G80" s="0" t="s">
        <v>778</v>
      </c>
      <c r="J80" s="0" t="s">
        <v>602</v>
      </c>
      <c r="K80" s="0" t="s">
        <v>785</v>
      </c>
      <c r="L80" s="0" t="s">
        <v>786</v>
      </c>
      <c r="N80" s="0" t="s">
        <v>68</v>
      </c>
    </row>
    <row customHeight="1" ht="10.5">
      <c r="B81" s="0" t="s">
        <v>19</v>
      </c>
      <c r="C81" s="0">
        <v>31161412</v>
      </c>
      <c r="D81" s="0" t="s">
        <v>775</v>
      </c>
      <c r="E81" s="0" t="s">
        <v>776</v>
      </c>
      <c r="F81" s="0" t="s">
        <v>777</v>
      </c>
      <c r="G81" s="0" t="s">
        <v>778</v>
      </c>
      <c r="J81" s="0" t="s">
        <v>602</v>
      </c>
      <c r="K81" s="0" t="s">
        <v>787</v>
      </c>
      <c r="L81" s="0" t="s">
        <v>788</v>
      </c>
      <c r="N81" s="0" t="s">
        <v>68</v>
      </c>
    </row>
    <row customHeight="1" ht="10.5">
      <c r="B82" s="0" t="s">
        <v>19</v>
      </c>
      <c r="C82" s="0">
        <v>31161412</v>
      </c>
      <c r="D82" s="0" t="s">
        <v>775</v>
      </c>
      <c r="E82" s="0" t="s">
        <v>776</v>
      </c>
      <c r="F82" s="0" t="s">
        <v>777</v>
      </c>
      <c r="G82" s="0" t="s">
        <v>778</v>
      </c>
      <c r="J82" s="0" t="s">
        <v>602</v>
      </c>
      <c r="K82" s="0" t="s">
        <v>789</v>
      </c>
      <c r="L82" s="0" t="s">
        <v>790</v>
      </c>
      <c r="N82" s="0" t="s">
        <v>68</v>
      </c>
    </row>
    <row customHeight="1" ht="10.5">
      <c r="B83" s="0" t="s">
        <v>19</v>
      </c>
      <c r="C83" s="0">
        <v>31161412</v>
      </c>
      <c r="D83" s="0" t="s">
        <v>775</v>
      </c>
      <c r="E83" s="0" t="s">
        <v>776</v>
      </c>
      <c r="F83" s="0" t="s">
        <v>777</v>
      </c>
      <c r="G83" s="0" t="s">
        <v>778</v>
      </c>
      <c r="J83" s="0" t="s">
        <v>602</v>
      </c>
      <c r="K83" s="0" t="s">
        <v>791</v>
      </c>
      <c r="L83" s="0" t="s">
        <v>792</v>
      </c>
      <c r="N83" s="0" t="s">
        <v>68</v>
      </c>
    </row>
    <row customHeight="1" ht="10.5">
      <c r="B84" s="0" t="s">
        <v>19</v>
      </c>
      <c r="C84" s="0">
        <v>31161412</v>
      </c>
      <c r="D84" s="0" t="s">
        <v>775</v>
      </c>
      <c r="E84" s="0" t="s">
        <v>776</v>
      </c>
      <c r="F84" s="0" t="s">
        <v>777</v>
      </c>
      <c r="G84" s="0" t="s">
        <v>778</v>
      </c>
      <c r="J84" s="0" t="s">
        <v>602</v>
      </c>
      <c r="K84" s="0" t="s">
        <v>793</v>
      </c>
      <c r="L84" s="0" t="s">
        <v>794</v>
      </c>
      <c r="N84" s="0" t="s">
        <v>68</v>
      </c>
    </row>
    <row customHeight="1" ht="10.5">
      <c r="B85" s="0" t="s">
        <v>19</v>
      </c>
      <c r="C85" s="0">
        <v>31161412</v>
      </c>
      <c r="D85" s="0" t="s">
        <v>775</v>
      </c>
      <c r="E85" s="0" t="s">
        <v>776</v>
      </c>
      <c r="F85" s="0" t="s">
        <v>777</v>
      </c>
      <c r="G85" s="0" t="s">
        <v>778</v>
      </c>
      <c r="J85" s="0" t="s">
        <v>602</v>
      </c>
      <c r="K85" s="0" t="s">
        <v>795</v>
      </c>
      <c r="L85" s="0" t="s">
        <v>796</v>
      </c>
      <c r="N85" s="0" t="s">
        <v>68</v>
      </c>
    </row>
    <row customHeight="1" ht="10.5">
      <c r="B86" s="0" t="s">
        <v>19</v>
      </c>
      <c r="C86" s="0">
        <v>31161412</v>
      </c>
      <c r="D86" s="0" t="s">
        <v>775</v>
      </c>
      <c r="E86" s="0" t="s">
        <v>776</v>
      </c>
      <c r="F86" s="0" t="s">
        <v>777</v>
      </c>
      <c r="G86" s="0" t="s">
        <v>778</v>
      </c>
      <c r="J86" s="0" t="s">
        <v>602</v>
      </c>
      <c r="K86" s="0" t="s">
        <v>797</v>
      </c>
      <c r="L86" s="0" t="s">
        <v>798</v>
      </c>
      <c r="N86" s="0" t="s">
        <v>68</v>
      </c>
    </row>
    <row customHeight="1" ht="10.5">
      <c r="B87" s="0" t="s">
        <v>19</v>
      </c>
      <c r="C87" s="0">
        <v>31161412</v>
      </c>
      <c r="D87" s="0" t="s">
        <v>775</v>
      </c>
      <c r="E87" s="0" t="s">
        <v>776</v>
      </c>
      <c r="F87" s="0" t="s">
        <v>777</v>
      </c>
      <c r="G87" s="0" t="s">
        <v>778</v>
      </c>
      <c r="J87" s="0" t="s">
        <v>602</v>
      </c>
      <c r="K87" s="0" t="s">
        <v>799</v>
      </c>
      <c r="L87" s="0" t="s">
        <v>800</v>
      </c>
      <c r="N87" s="0" t="s">
        <v>68</v>
      </c>
    </row>
    <row customHeight="1" ht="10.5">
      <c r="B88" s="0" t="s">
        <v>19</v>
      </c>
      <c r="C88" s="0">
        <v>31161412</v>
      </c>
      <c r="D88" s="0" t="s">
        <v>775</v>
      </c>
      <c r="E88" s="0" t="s">
        <v>776</v>
      </c>
      <c r="F88" s="0" t="s">
        <v>777</v>
      </c>
      <c r="G88" s="0" t="s">
        <v>778</v>
      </c>
      <c r="J88" s="0" t="s">
        <v>602</v>
      </c>
      <c r="K88" s="0" t="s">
        <v>801</v>
      </c>
      <c r="L88" s="0" t="s">
        <v>802</v>
      </c>
      <c r="N88" s="0" t="s">
        <v>68</v>
      </c>
    </row>
    <row customHeight="1" ht="10.5">
      <c r="B89" s="0" t="s">
        <v>19</v>
      </c>
      <c r="C89" s="0">
        <v>31161412</v>
      </c>
      <c r="D89" s="0" t="s">
        <v>775</v>
      </c>
      <c r="E89" s="0" t="s">
        <v>776</v>
      </c>
      <c r="F89" s="0" t="s">
        <v>777</v>
      </c>
      <c r="G89" s="0" t="s">
        <v>778</v>
      </c>
      <c r="J89" s="0" t="s">
        <v>602</v>
      </c>
      <c r="K89" s="0" t="s">
        <v>803</v>
      </c>
      <c r="L89" s="0" t="s">
        <v>804</v>
      </c>
      <c r="N89" s="0" t="s">
        <v>68</v>
      </c>
    </row>
    <row customHeight="1" ht="10.5">
      <c r="B90" s="0" t="s">
        <v>19</v>
      </c>
      <c r="C90" s="0">
        <v>31161412</v>
      </c>
      <c r="D90" s="0" t="s">
        <v>775</v>
      </c>
      <c r="E90" s="0" t="s">
        <v>776</v>
      </c>
      <c r="F90" s="0" t="s">
        <v>777</v>
      </c>
      <c r="G90" s="0" t="s">
        <v>778</v>
      </c>
      <c r="J90" s="0" t="s">
        <v>602</v>
      </c>
      <c r="K90" s="0" t="s">
        <v>805</v>
      </c>
      <c r="L90" s="0" t="s">
        <v>806</v>
      </c>
      <c r="N90" s="0" t="s">
        <v>68</v>
      </c>
    </row>
    <row customHeight="1" ht="10.5">
      <c r="B91" s="0" t="s">
        <v>19</v>
      </c>
      <c r="C91" s="0">
        <v>31161412</v>
      </c>
      <c r="D91" s="0" t="s">
        <v>775</v>
      </c>
      <c r="E91" s="0" t="s">
        <v>776</v>
      </c>
      <c r="F91" s="0" t="s">
        <v>777</v>
      </c>
      <c r="G91" s="0" t="s">
        <v>778</v>
      </c>
      <c r="J91" s="0" t="s">
        <v>602</v>
      </c>
      <c r="K91" s="0" t="s">
        <v>807</v>
      </c>
      <c r="L91" s="0" t="s">
        <v>808</v>
      </c>
      <c r="N91" s="0" t="s">
        <v>68</v>
      </c>
    </row>
    <row customHeight="1" ht="10.5">
      <c r="B92" s="0" t="s">
        <v>19</v>
      </c>
      <c r="C92" s="0">
        <v>31161412</v>
      </c>
      <c r="D92" s="0" t="s">
        <v>775</v>
      </c>
      <c r="E92" s="0" t="s">
        <v>776</v>
      </c>
      <c r="F92" s="0" t="s">
        <v>777</v>
      </c>
      <c r="G92" s="0" t="s">
        <v>778</v>
      </c>
      <c r="J92" s="0" t="s">
        <v>602</v>
      </c>
      <c r="K92" s="0" t="s">
        <v>809</v>
      </c>
      <c r="L92" s="0" t="s">
        <v>810</v>
      </c>
      <c r="N92" s="0" t="s">
        <v>68</v>
      </c>
    </row>
    <row customHeight="1" ht="10.5">
      <c r="B93" s="0" t="s">
        <v>19</v>
      </c>
      <c r="C93" s="0">
        <v>31161412</v>
      </c>
      <c r="D93" s="0" t="s">
        <v>775</v>
      </c>
      <c r="E93" s="0" t="s">
        <v>776</v>
      </c>
      <c r="F93" s="0" t="s">
        <v>777</v>
      </c>
      <c r="G93" s="0" t="s">
        <v>778</v>
      </c>
      <c r="J93" s="0" t="s">
        <v>602</v>
      </c>
      <c r="K93" s="0" t="s">
        <v>811</v>
      </c>
      <c r="L93" s="0" t="s">
        <v>812</v>
      </c>
      <c r="N93" s="0" t="s">
        <v>68</v>
      </c>
    </row>
    <row customHeight="1" ht="10.5">
      <c r="B94" s="0" t="s">
        <v>19</v>
      </c>
      <c r="C94" s="0">
        <v>31161412</v>
      </c>
      <c r="D94" s="0" t="s">
        <v>775</v>
      </c>
      <c r="E94" s="0" t="s">
        <v>776</v>
      </c>
      <c r="F94" s="0" t="s">
        <v>777</v>
      </c>
      <c r="G94" s="0" t="s">
        <v>778</v>
      </c>
      <c r="J94" s="0" t="s">
        <v>602</v>
      </c>
      <c r="K94" s="0" t="s">
        <v>813</v>
      </c>
      <c r="L94" s="0" t="s">
        <v>814</v>
      </c>
      <c r="N94" s="0" t="s">
        <v>68</v>
      </c>
    </row>
    <row customHeight="1" ht="10.5">
      <c r="B95" s="0" t="s">
        <v>19</v>
      </c>
      <c r="C95" s="0">
        <v>31161412</v>
      </c>
      <c r="D95" s="0" t="s">
        <v>775</v>
      </c>
      <c r="E95" s="0" t="s">
        <v>776</v>
      </c>
      <c r="F95" s="0" t="s">
        <v>777</v>
      </c>
      <c r="G95" s="0" t="s">
        <v>778</v>
      </c>
      <c r="J95" s="0" t="s">
        <v>602</v>
      </c>
      <c r="K95" s="0" t="s">
        <v>815</v>
      </c>
      <c r="L95" s="0" t="s">
        <v>816</v>
      </c>
      <c r="N95" s="0" t="s">
        <v>68</v>
      </c>
    </row>
    <row customHeight="1" ht="10.5">
      <c r="B96" s="0" t="s">
        <v>19</v>
      </c>
      <c r="C96" s="0">
        <v>31161412</v>
      </c>
      <c r="D96" s="0" t="s">
        <v>775</v>
      </c>
      <c r="E96" s="0" t="s">
        <v>776</v>
      </c>
      <c r="F96" s="0" t="s">
        <v>777</v>
      </c>
      <c r="G96" s="0" t="s">
        <v>778</v>
      </c>
      <c r="J96" s="0" t="s">
        <v>602</v>
      </c>
      <c r="K96" s="0" t="s">
        <v>817</v>
      </c>
      <c r="L96" s="0" t="s">
        <v>818</v>
      </c>
      <c r="N96" s="0" t="s">
        <v>68</v>
      </c>
    </row>
    <row customHeight="1" ht="10.5">
      <c r="B97" s="0" t="s">
        <v>19</v>
      </c>
      <c r="C97" s="0">
        <v>26358830</v>
      </c>
      <c r="D97" s="0" t="s">
        <v>819</v>
      </c>
      <c r="E97" s="0" t="s">
        <v>820</v>
      </c>
      <c r="F97" s="0" t="s">
        <v>648</v>
      </c>
      <c r="G97" s="0" t="s">
        <v>821</v>
      </c>
      <c r="J97" s="0" t="s">
        <v>582</v>
      </c>
      <c r="K97" s="0" t="s">
        <v>583</v>
      </c>
      <c r="L97" s="0" t="s">
        <v>584</v>
      </c>
      <c r="N97" s="0" t="s">
        <v>68</v>
      </c>
    </row>
    <row customHeight="1" ht="10.5">
      <c r="B98" s="0" t="s">
        <v>19</v>
      </c>
      <c r="C98" s="0">
        <v>30997753</v>
      </c>
      <c r="D98" s="0" t="s">
        <v>822</v>
      </c>
      <c r="E98" s="0" t="s">
        <v>823</v>
      </c>
      <c r="F98" s="0" t="s">
        <v>824</v>
      </c>
      <c r="G98" s="0" t="s">
        <v>825</v>
      </c>
      <c r="J98" s="0" t="s">
        <v>826</v>
      </c>
      <c r="K98" s="0" t="s">
        <v>827</v>
      </c>
      <c r="L98" s="0" t="s">
        <v>828</v>
      </c>
      <c r="N98" s="0" t="s">
        <v>68</v>
      </c>
    </row>
    <row customHeight="1" ht="10.5">
      <c r="B99" s="0" t="s">
        <v>19</v>
      </c>
      <c r="C99" s="0">
        <v>30997753</v>
      </c>
      <c r="D99" s="0" t="s">
        <v>822</v>
      </c>
      <c r="E99" s="0" t="s">
        <v>823</v>
      </c>
      <c r="F99" s="0" t="s">
        <v>824</v>
      </c>
      <c r="G99" s="0" t="s">
        <v>825</v>
      </c>
      <c r="J99" s="0" t="s">
        <v>826</v>
      </c>
      <c r="K99" s="0" t="s">
        <v>829</v>
      </c>
      <c r="L99" s="0" t="s">
        <v>830</v>
      </c>
      <c r="N99" s="0" t="s">
        <v>68</v>
      </c>
    </row>
    <row customHeight="1" ht="10.5">
      <c r="B100" s="0" t="s">
        <v>19</v>
      </c>
      <c r="C100" s="0">
        <v>30997753</v>
      </c>
      <c r="D100" s="0" t="s">
        <v>822</v>
      </c>
      <c r="E100" s="0" t="s">
        <v>823</v>
      </c>
      <c r="F100" s="0" t="s">
        <v>824</v>
      </c>
      <c r="G100" s="0" t="s">
        <v>825</v>
      </c>
      <c r="J100" s="0" t="s">
        <v>826</v>
      </c>
      <c r="K100" s="0" t="s">
        <v>831</v>
      </c>
      <c r="L100" s="0" t="s">
        <v>832</v>
      </c>
      <c r="N100" s="0" t="s">
        <v>68</v>
      </c>
    </row>
    <row customHeight="1" ht="10.5">
      <c r="B101" s="0" t="s">
        <v>19</v>
      </c>
      <c r="C101" s="0">
        <v>30997753</v>
      </c>
      <c r="D101" s="0" t="s">
        <v>822</v>
      </c>
      <c r="E101" s="0" t="s">
        <v>823</v>
      </c>
      <c r="F101" s="0" t="s">
        <v>824</v>
      </c>
      <c r="G101" s="0" t="s">
        <v>825</v>
      </c>
      <c r="J101" s="0" t="s">
        <v>826</v>
      </c>
      <c r="K101" s="0" t="s">
        <v>833</v>
      </c>
      <c r="L101" s="0" t="s">
        <v>834</v>
      </c>
      <c r="N101" s="0" t="s">
        <v>68</v>
      </c>
    </row>
    <row customHeight="1" ht="10.5">
      <c r="B102" s="0" t="s">
        <v>19</v>
      </c>
      <c r="C102" s="0">
        <v>30997753</v>
      </c>
      <c r="D102" s="0" t="s">
        <v>822</v>
      </c>
      <c r="E102" s="0" t="s">
        <v>823</v>
      </c>
      <c r="F102" s="0" t="s">
        <v>824</v>
      </c>
      <c r="G102" s="0" t="s">
        <v>825</v>
      </c>
      <c r="J102" s="0" t="s">
        <v>826</v>
      </c>
      <c r="K102" s="0" t="s">
        <v>835</v>
      </c>
      <c r="L102" s="0" t="s">
        <v>836</v>
      </c>
      <c r="N102" s="0" t="s">
        <v>68</v>
      </c>
    </row>
    <row customHeight="1" ht="10.5">
      <c r="B103" s="0" t="s">
        <v>19</v>
      </c>
      <c r="C103" s="0">
        <v>30997718</v>
      </c>
      <c r="D103" s="0" t="s">
        <v>837</v>
      </c>
      <c r="E103" s="0" t="s">
        <v>838</v>
      </c>
      <c r="F103" s="0" t="s">
        <v>824</v>
      </c>
      <c r="G103" s="0" t="s">
        <v>839</v>
      </c>
      <c r="J103" s="0" t="s">
        <v>826</v>
      </c>
      <c r="K103" s="0" t="s">
        <v>840</v>
      </c>
      <c r="L103" s="0" t="s">
        <v>841</v>
      </c>
      <c r="N103" s="0" t="s">
        <v>68</v>
      </c>
    </row>
    <row customHeight="1" ht="10.5">
      <c r="B104" s="0" t="s">
        <v>19</v>
      </c>
      <c r="C104" s="0">
        <v>30997718</v>
      </c>
      <c r="D104" s="0" t="s">
        <v>837</v>
      </c>
      <c r="E104" s="0" t="s">
        <v>838</v>
      </c>
      <c r="F104" s="0" t="s">
        <v>824</v>
      </c>
      <c r="G104" s="0" t="s">
        <v>839</v>
      </c>
      <c r="J104" s="0" t="s">
        <v>826</v>
      </c>
      <c r="K104" s="0" t="s">
        <v>842</v>
      </c>
      <c r="L104" s="0" t="s">
        <v>843</v>
      </c>
      <c r="N104" s="0" t="s">
        <v>68</v>
      </c>
    </row>
    <row customHeight="1" ht="10.5">
      <c r="B105" s="0" t="s">
        <v>19</v>
      </c>
      <c r="C105" s="0">
        <v>30997718</v>
      </c>
      <c r="D105" s="0" t="s">
        <v>837</v>
      </c>
      <c r="E105" s="0" t="s">
        <v>838</v>
      </c>
      <c r="F105" s="0" t="s">
        <v>824</v>
      </c>
      <c r="G105" s="0" t="s">
        <v>839</v>
      </c>
      <c r="J105" s="0" t="s">
        <v>826</v>
      </c>
      <c r="K105" s="0" t="s">
        <v>844</v>
      </c>
      <c r="L105" s="0" t="s">
        <v>845</v>
      </c>
      <c r="N105" s="0" t="s">
        <v>68</v>
      </c>
    </row>
    <row customHeight="1" ht="10.5">
      <c r="B106" s="0" t="s">
        <v>19</v>
      </c>
      <c r="C106" s="0">
        <v>30997718</v>
      </c>
      <c r="D106" s="0" t="s">
        <v>837</v>
      </c>
      <c r="E106" s="0" t="s">
        <v>838</v>
      </c>
      <c r="F106" s="0" t="s">
        <v>824</v>
      </c>
      <c r="G106" s="0" t="s">
        <v>839</v>
      </c>
      <c r="J106" s="0" t="s">
        <v>826</v>
      </c>
      <c r="K106" s="0" t="s">
        <v>846</v>
      </c>
      <c r="L106" s="0" t="s">
        <v>847</v>
      </c>
      <c r="N106" s="0" t="s">
        <v>68</v>
      </c>
    </row>
    <row customHeight="1" ht="10.5">
      <c r="B107" s="0" t="s">
        <v>19</v>
      </c>
      <c r="C107" s="0">
        <v>30997718</v>
      </c>
      <c r="D107" s="0" t="s">
        <v>837</v>
      </c>
      <c r="E107" s="0" t="s">
        <v>838</v>
      </c>
      <c r="F107" s="0" t="s">
        <v>824</v>
      </c>
      <c r="G107" s="0" t="s">
        <v>839</v>
      </c>
      <c r="J107" s="0" t="s">
        <v>826</v>
      </c>
      <c r="K107" s="0" t="s">
        <v>848</v>
      </c>
      <c r="L107" s="0" t="s">
        <v>849</v>
      </c>
      <c r="N107" s="0" t="s">
        <v>68</v>
      </c>
    </row>
    <row customHeight="1" ht="10.5">
      <c r="B108" s="0" t="s">
        <v>19</v>
      </c>
      <c r="C108" s="0">
        <v>30997718</v>
      </c>
      <c r="D108" s="0" t="s">
        <v>837</v>
      </c>
      <c r="E108" s="0" t="s">
        <v>838</v>
      </c>
      <c r="F108" s="0" t="s">
        <v>824</v>
      </c>
      <c r="G108" s="0" t="s">
        <v>839</v>
      </c>
      <c r="J108" s="0" t="s">
        <v>826</v>
      </c>
      <c r="K108" s="0" t="s">
        <v>850</v>
      </c>
      <c r="L108" s="0" t="s">
        <v>851</v>
      </c>
      <c r="N108" s="0" t="s">
        <v>68</v>
      </c>
    </row>
    <row customHeight="1" ht="10.5">
      <c r="B109" s="0" t="s">
        <v>19</v>
      </c>
      <c r="C109" s="0">
        <v>30997718</v>
      </c>
      <c r="D109" s="0" t="s">
        <v>837</v>
      </c>
      <c r="E109" s="0" t="s">
        <v>838</v>
      </c>
      <c r="F109" s="0" t="s">
        <v>824</v>
      </c>
      <c r="G109" s="0" t="s">
        <v>839</v>
      </c>
      <c r="J109" s="0" t="s">
        <v>826</v>
      </c>
      <c r="K109" s="0" t="s">
        <v>852</v>
      </c>
      <c r="L109" s="0" t="s">
        <v>853</v>
      </c>
      <c r="N109" s="0" t="s">
        <v>68</v>
      </c>
    </row>
    <row customHeight="1" ht="10.5">
      <c r="B110" s="0" t="s">
        <v>19</v>
      </c>
      <c r="C110" s="0">
        <v>30997718</v>
      </c>
      <c r="D110" s="0" t="s">
        <v>837</v>
      </c>
      <c r="E110" s="0" t="s">
        <v>838</v>
      </c>
      <c r="F110" s="0" t="s">
        <v>824</v>
      </c>
      <c r="G110" s="0" t="s">
        <v>839</v>
      </c>
      <c r="J110" s="0" t="s">
        <v>826</v>
      </c>
      <c r="K110" s="0" t="s">
        <v>854</v>
      </c>
      <c r="L110" s="0" t="s">
        <v>855</v>
      </c>
      <c r="N110" s="0" t="s">
        <v>68</v>
      </c>
    </row>
    <row customHeight="1" ht="10.5">
      <c r="B111" s="0" t="s">
        <v>19</v>
      </c>
      <c r="C111" s="0">
        <v>30997718</v>
      </c>
      <c r="D111" s="0" t="s">
        <v>837</v>
      </c>
      <c r="E111" s="0" t="s">
        <v>838</v>
      </c>
      <c r="F111" s="0" t="s">
        <v>824</v>
      </c>
      <c r="G111" s="0" t="s">
        <v>839</v>
      </c>
      <c r="J111" s="0" t="s">
        <v>826</v>
      </c>
      <c r="K111" s="0" t="s">
        <v>856</v>
      </c>
      <c r="L111" s="0" t="s">
        <v>857</v>
      </c>
      <c r="N111" s="0" t="s">
        <v>68</v>
      </c>
    </row>
    <row customHeight="1" ht="10.5">
      <c r="B112" s="0" t="s">
        <v>19</v>
      </c>
      <c r="C112" s="0">
        <v>30997718</v>
      </c>
      <c r="D112" s="0" t="s">
        <v>837</v>
      </c>
      <c r="E112" s="0" t="s">
        <v>838</v>
      </c>
      <c r="F112" s="0" t="s">
        <v>824</v>
      </c>
      <c r="G112" s="0" t="s">
        <v>839</v>
      </c>
      <c r="J112" s="0" t="s">
        <v>826</v>
      </c>
      <c r="K112" s="0" t="s">
        <v>858</v>
      </c>
      <c r="L112" s="0" t="s">
        <v>859</v>
      </c>
      <c r="N112" s="0" t="s">
        <v>68</v>
      </c>
    </row>
    <row customHeight="1" ht="10.5">
      <c r="B113" s="0" t="s">
        <v>19</v>
      </c>
      <c r="C113" s="0">
        <v>26358615</v>
      </c>
      <c r="D113" s="0" t="s">
        <v>860</v>
      </c>
      <c r="E113" s="0" t="s">
        <v>861</v>
      </c>
      <c r="F113" s="0" t="s">
        <v>862</v>
      </c>
      <c r="G113" s="0" t="s">
        <v>863</v>
      </c>
      <c r="J113" s="0" t="s">
        <v>864</v>
      </c>
      <c r="K113" s="0" t="s">
        <v>865</v>
      </c>
      <c r="L113" s="0" t="s">
        <v>866</v>
      </c>
      <c r="N113" s="0" t="s">
        <v>68</v>
      </c>
    </row>
    <row customHeight="1" ht="10.5">
      <c r="B114" s="0" t="s">
        <v>19</v>
      </c>
      <c r="C114" s="0">
        <v>26358618</v>
      </c>
      <c r="D114" s="0" t="s">
        <v>867</v>
      </c>
      <c r="E114" s="0" t="s">
        <v>868</v>
      </c>
      <c r="F114" s="0" t="s">
        <v>862</v>
      </c>
      <c r="G114" s="0" t="s">
        <v>869</v>
      </c>
      <c r="J114" s="0" t="s">
        <v>864</v>
      </c>
      <c r="K114" s="0" t="s">
        <v>870</v>
      </c>
      <c r="L114" s="0" t="s">
        <v>871</v>
      </c>
      <c r="N114" s="0" t="s">
        <v>68</v>
      </c>
    </row>
    <row customHeight="1" ht="10.5">
      <c r="B115" s="0" t="s">
        <v>19</v>
      </c>
      <c r="C115" s="0">
        <v>30809617</v>
      </c>
      <c r="D115" s="0" t="s">
        <v>872</v>
      </c>
      <c r="E115" s="0" t="s">
        <v>873</v>
      </c>
      <c r="F115" s="0" t="s">
        <v>610</v>
      </c>
      <c r="G115" s="0" t="s">
        <v>874</v>
      </c>
      <c r="J115" s="0" t="s">
        <v>612</v>
      </c>
      <c r="K115" s="0" t="s">
        <v>612</v>
      </c>
      <c r="L115" s="0" t="s">
        <v>613</v>
      </c>
      <c r="N115" s="0" t="s">
        <v>68</v>
      </c>
    </row>
    <row customHeight="1" ht="10.5">
      <c r="B116" s="0" t="s">
        <v>19</v>
      </c>
      <c r="C116" s="0">
        <v>26358670</v>
      </c>
      <c r="D116" s="0" t="s">
        <v>875</v>
      </c>
      <c r="E116" s="0" t="s">
        <v>876</v>
      </c>
      <c r="F116" s="0" t="s">
        <v>877</v>
      </c>
      <c r="G116" s="0" t="s">
        <v>878</v>
      </c>
      <c r="J116" s="0" t="s">
        <v>879</v>
      </c>
      <c r="K116" s="0" t="s">
        <v>880</v>
      </c>
      <c r="L116" s="0" t="s">
        <v>881</v>
      </c>
      <c r="N116" s="0" t="s">
        <v>68</v>
      </c>
    </row>
    <row customHeight="1" ht="10.5">
      <c r="B117" s="0" t="s">
        <v>19</v>
      </c>
      <c r="C117" s="0">
        <v>26358699</v>
      </c>
      <c r="D117" s="0" t="s">
        <v>882</v>
      </c>
      <c r="E117" s="0" t="s">
        <v>883</v>
      </c>
      <c r="F117" s="0" t="s">
        <v>884</v>
      </c>
      <c r="G117" s="0" t="s">
        <v>885</v>
      </c>
      <c r="J117" s="0" t="s">
        <v>886</v>
      </c>
      <c r="K117" s="0" t="s">
        <v>887</v>
      </c>
      <c r="L117" s="0" t="s">
        <v>888</v>
      </c>
      <c r="N117" s="0" t="s">
        <v>68</v>
      </c>
    </row>
    <row customHeight="1" ht="10.5">
      <c r="B118" s="0" t="s">
        <v>19</v>
      </c>
      <c r="C118" s="0">
        <v>26358699</v>
      </c>
      <c r="D118" s="0" t="s">
        <v>882</v>
      </c>
      <c r="E118" s="0" t="s">
        <v>883</v>
      </c>
      <c r="F118" s="0" t="s">
        <v>884</v>
      </c>
      <c r="G118" s="0" t="s">
        <v>885</v>
      </c>
      <c r="J118" s="0" t="s">
        <v>886</v>
      </c>
      <c r="K118" s="0" t="s">
        <v>889</v>
      </c>
      <c r="L118" s="0" t="s">
        <v>890</v>
      </c>
      <c r="N118" s="0" t="s">
        <v>68</v>
      </c>
    </row>
    <row customHeight="1" ht="10.5">
      <c r="B119" s="0" t="s">
        <v>19</v>
      </c>
      <c r="C119" s="0">
        <v>26358699</v>
      </c>
      <c r="D119" s="0" t="s">
        <v>882</v>
      </c>
      <c r="E119" s="0" t="s">
        <v>883</v>
      </c>
      <c r="F119" s="0" t="s">
        <v>884</v>
      </c>
      <c r="G119" s="0" t="s">
        <v>885</v>
      </c>
      <c r="J119" s="0" t="s">
        <v>886</v>
      </c>
      <c r="K119" s="0" t="s">
        <v>891</v>
      </c>
      <c r="L119" s="0" t="s">
        <v>892</v>
      </c>
      <c r="N119" s="0" t="s">
        <v>68</v>
      </c>
    </row>
    <row customHeight="1" ht="10.5">
      <c r="B120" s="0" t="s">
        <v>19</v>
      </c>
      <c r="C120" s="0">
        <v>26358699</v>
      </c>
      <c r="D120" s="0" t="s">
        <v>882</v>
      </c>
      <c r="E120" s="0" t="s">
        <v>883</v>
      </c>
      <c r="F120" s="0" t="s">
        <v>884</v>
      </c>
      <c r="G120" s="0" t="s">
        <v>885</v>
      </c>
      <c r="J120" s="0" t="s">
        <v>886</v>
      </c>
      <c r="K120" s="0" t="s">
        <v>893</v>
      </c>
      <c r="L120" s="0" t="s">
        <v>894</v>
      </c>
      <c r="N120" s="0" t="s">
        <v>68</v>
      </c>
    </row>
    <row customHeight="1" ht="10.5">
      <c r="B121" s="0" t="s">
        <v>19</v>
      </c>
      <c r="C121" s="0">
        <v>26358699</v>
      </c>
      <c r="D121" s="0" t="s">
        <v>882</v>
      </c>
      <c r="E121" s="0" t="s">
        <v>883</v>
      </c>
      <c r="F121" s="0" t="s">
        <v>884</v>
      </c>
      <c r="G121" s="0" t="s">
        <v>885</v>
      </c>
      <c r="J121" s="0" t="s">
        <v>886</v>
      </c>
      <c r="K121" s="0" t="s">
        <v>895</v>
      </c>
      <c r="L121" s="0" t="s">
        <v>896</v>
      </c>
      <c r="N121" s="0" t="s">
        <v>68</v>
      </c>
    </row>
    <row customHeight="1" ht="10.5">
      <c r="B122" s="0" t="s">
        <v>19</v>
      </c>
      <c r="C122" s="0">
        <v>26358699</v>
      </c>
      <c r="D122" s="0" t="s">
        <v>882</v>
      </c>
      <c r="E122" s="0" t="s">
        <v>883</v>
      </c>
      <c r="F122" s="0" t="s">
        <v>884</v>
      </c>
      <c r="G122" s="0" t="s">
        <v>885</v>
      </c>
      <c r="J122" s="0" t="s">
        <v>886</v>
      </c>
      <c r="K122" s="0" t="s">
        <v>897</v>
      </c>
      <c r="L122" s="0" t="s">
        <v>898</v>
      </c>
      <c r="N122" s="0" t="s">
        <v>68</v>
      </c>
    </row>
    <row customHeight="1" ht="10.5">
      <c r="B123" s="0" t="s">
        <v>19</v>
      </c>
      <c r="C123" s="0">
        <v>26358699</v>
      </c>
      <c r="D123" s="0" t="s">
        <v>882</v>
      </c>
      <c r="E123" s="0" t="s">
        <v>883</v>
      </c>
      <c r="F123" s="0" t="s">
        <v>884</v>
      </c>
      <c r="G123" s="0" t="s">
        <v>885</v>
      </c>
      <c r="J123" s="0" t="s">
        <v>886</v>
      </c>
      <c r="K123" s="0" t="s">
        <v>899</v>
      </c>
      <c r="L123" s="0" t="s">
        <v>900</v>
      </c>
      <c r="N123" s="0" t="s">
        <v>68</v>
      </c>
    </row>
    <row customHeight="1" ht="10.5">
      <c r="B124" s="0" t="s">
        <v>19</v>
      </c>
      <c r="C124" s="0">
        <v>26358699</v>
      </c>
      <c r="D124" s="0" t="s">
        <v>882</v>
      </c>
      <c r="E124" s="0" t="s">
        <v>883</v>
      </c>
      <c r="F124" s="0" t="s">
        <v>884</v>
      </c>
      <c r="G124" s="0" t="s">
        <v>885</v>
      </c>
      <c r="J124" s="0" t="s">
        <v>886</v>
      </c>
      <c r="K124" s="0" t="s">
        <v>901</v>
      </c>
      <c r="L124" s="0" t="s">
        <v>902</v>
      </c>
      <c r="N124" s="0" t="s">
        <v>68</v>
      </c>
    </row>
    <row customHeight="1" ht="10.5">
      <c r="B125" s="0" t="s">
        <v>19</v>
      </c>
      <c r="C125" s="0">
        <v>26358699</v>
      </c>
      <c r="D125" s="0" t="s">
        <v>882</v>
      </c>
      <c r="E125" s="0" t="s">
        <v>883</v>
      </c>
      <c r="F125" s="0" t="s">
        <v>884</v>
      </c>
      <c r="G125" s="0" t="s">
        <v>885</v>
      </c>
      <c r="J125" s="0" t="s">
        <v>886</v>
      </c>
      <c r="K125" s="0" t="s">
        <v>903</v>
      </c>
      <c r="L125" s="0" t="s">
        <v>904</v>
      </c>
      <c r="N125" s="0" t="s">
        <v>68</v>
      </c>
    </row>
    <row customHeight="1" ht="10.5">
      <c r="B126" s="0" t="s">
        <v>19</v>
      </c>
      <c r="C126" s="0">
        <v>26358699</v>
      </c>
      <c r="D126" s="0" t="s">
        <v>882</v>
      </c>
      <c r="E126" s="0" t="s">
        <v>883</v>
      </c>
      <c r="F126" s="0" t="s">
        <v>884</v>
      </c>
      <c r="G126" s="0" t="s">
        <v>885</v>
      </c>
      <c r="J126" s="0" t="s">
        <v>886</v>
      </c>
      <c r="K126" s="0" t="s">
        <v>905</v>
      </c>
      <c r="L126" s="0" t="s">
        <v>906</v>
      </c>
      <c r="N126" s="0" t="s">
        <v>68</v>
      </c>
    </row>
    <row customHeight="1" ht="10.5">
      <c r="B127" s="0" t="s">
        <v>19</v>
      </c>
      <c r="C127" s="0">
        <v>26358699</v>
      </c>
      <c r="D127" s="0" t="s">
        <v>882</v>
      </c>
      <c r="E127" s="0" t="s">
        <v>883</v>
      </c>
      <c r="F127" s="0" t="s">
        <v>884</v>
      </c>
      <c r="G127" s="0" t="s">
        <v>885</v>
      </c>
      <c r="J127" s="0" t="s">
        <v>886</v>
      </c>
      <c r="K127" s="0" t="s">
        <v>907</v>
      </c>
      <c r="L127" s="0" t="s">
        <v>908</v>
      </c>
      <c r="N127" s="0" t="s">
        <v>68</v>
      </c>
    </row>
    <row customHeight="1" ht="10.5">
      <c r="B128" s="0" t="s">
        <v>19</v>
      </c>
      <c r="C128" s="0">
        <v>26358699</v>
      </c>
      <c r="D128" s="0" t="s">
        <v>882</v>
      </c>
      <c r="E128" s="0" t="s">
        <v>883</v>
      </c>
      <c r="F128" s="0" t="s">
        <v>884</v>
      </c>
      <c r="G128" s="0" t="s">
        <v>885</v>
      </c>
      <c r="J128" s="0" t="s">
        <v>886</v>
      </c>
      <c r="K128" s="0" t="s">
        <v>909</v>
      </c>
      <c r="L128" s="0" t="s">
        <v>910</v>
      </c>
      <c r="N128" s="0" t="s">
        <v>68</v>
      </c>
    </row>
    <row customHeight="1" ht="10.5">
      <c r="B129" s="0" t="s">
        <v>19</v>
      </c>
      <c r="C129" s="0">
        <v>26358699</v>
      </c>
      <c r="D129" s="0" t="s">
        <v>882</v>
      </c>
      <c r="E129" s="0" t="s">
        <v>883</v>
      </c>
      <c r="F129" s="0" t="s">
        <v>884</v>
      </c>
      <c r="G129" s="0" t="s">
        <v>885</v>
      </c>
      <c r="J129" s="0" t="s">
        <v>886</v>
      </c>
      <c r="K129" s="0" t="s">
        <v>911</v>
      </c>
      <c r="L129" s="0" t="s">
        <v>912</v>
      </c>
      <c r="N129" s="0" t="s">
        <v>68</v>
      </c>
    </row>
    <row customHeight="1" ht="10.5">
      <c r="B130" s="0" t="s">
        <v>19</v>
      </c>
      <c r="C130" s="0">
        <v>26358699</v>
      </c>
      <c r="D130" s="0" t="s">
        <v>882</v>
      </c>
      <c r="E130" s="0" t="s">
        <v>883</v>
      </c>
      <c r="F130" s="0" t="s">
        <v>884</v>
      </c>
      <c r="G130" s="0" t="s">
        <v>885</v>
      </c>
      <c r="J130" s="0" t="s">
        <v>886</v>
      </c>
      <c r="K130" s="0" t="s">
        <v>913</v>
      </c>
      <c r="L130" s="0" t="s">
        <v>914</v>
      </c>
      <c r="N130" s="0" t="s">
        <v>68</v>
      </c>
    </row>
    <row customHeight="1" ht="10.5">
      <c r="B131" s="0" t="s">
        <v>19</v>
      </c>
      <c r="C131" s="0">
        <v>26358699</v>
      </c>
      <c r="D131" s="0" t="s">
        <v>882</v>
      </c>
      <c r="E131" s="0" t="s">
        <v>883</v>
      </c>
      <c r="F131" s="0" t="s">
        <v>884</v>
      </c>
      <c r="G131" s="0" t="s">
        <v>885</v>
      </c>
      <c r="J131" s="0" t="s">
        <v>886</v>
      </c>
      <c r="K131" s="0" t="s">
        <v>915</v>
      </c>
      <c r="L131" s="0" t="s">
        <v>916</v>
      </c>
      <c r="N131" s="0" t="s">
        <v>68</v>
      </c>
    </row>
    <row customHeight="1" ht="10.5">
      <c r="B132" s="0" t="s">
        <v>19</v>
      </c>
      <c r="C132" s="0">
        <v>30476394</v>
      </c>
      <c r="D132" s="0" t="s">
        <v>917</v>
      </c>
      <c r="E132" s="0" t="s">
        <v>918</v>
      </c>
      <c r="F132" s="0" t="s">
        <v>919</v>
      </c>
      <c r="G132" s="0" t="s">
        <v>920</v>
      </c>
      <c r="J132" s="0" t="s">
        <v>921</v>
      </c>
      <c r="K132" s="0" t="s">
        <v>922</v>
      </c>
      <c r="L132" s="0" t="s">
        <v>923</v>
      </c>
      <c r="N132" s="0" t="s">
        <v>68</v>
      </c>
    </row>
    <row customHeight="1" ht="10.5">
      <c r="B133" s="0" t="s">
        <v>19</v>
      </c>
      <c r="C133" s="0">
        <v>30476394</v>
      </c>
      <c r="D133" s="0" t="s">
        <v>917</v>
      </c>
      <c r="E133" s="0" t="s">
        <v>918</v>
      </c>
      <c r="F133" s="0" t="s">
        <v>919</v>
      </c>
      <c r="G133" s="0" t="s">
        <v>920</v>
      </c>
      <c r="J133" s="0" t="s">
        <v>921</v>
      </c>
      <c r="K133" s="0" t="s">
        <v>924</v>
      </c>
      <c r="L133" s="0" t="s">
        <v>925</v>
      </c>
      <c r="N133" s="0" t="s">
        <v>68</v>
      </c>
    </row>
    <row customHeight="1" ht="10.5">
      <c r="B134" s="0" t="s">
        <v>19</v>
      </c>
      <c r="C134" s="0">
        <v>30476394</v>
      </c>
      <c r="D134" s="0" t="s">
        <v>917</v>
      </c>
      <c r="E134" s="0" t="s">
        <v>918</v>
      </c>
      <c r="F134" s="0" t="s">
        <v>919</v>
      </c>
      <c r="G134" s="0" t="s">
        <v>920</v>
      </c>
      <c r="J134" s="0" t="s">
        <v>921</v>
      </c>
      <c r="K134" s="0" t="s">
        <v>926</v>
      </c>
      <c r="L134" s="0" t="s">
        <v>927</v>
      </c>
      <c r="N134" s="0" t="s">
        <v>68</v>
      </c>
    </row>
    <row customHeight="1" ht="10.5">
      <c r="B135" s="0" t="s">
        <v>19</v>
      </c>
      <c r="C135" s="0">
        <v>30476394</v>
      </c>
      <c r="D135" s="0" t="s">
        <v>917</v>
      </c>
      <c r="E135" s="0" t="s">
        <v>918</v>
      </c>
      <c r="F135" s="0" t="s">
        <v>919</v>
      </c>
      <c r="G135" s="0" t="s">
        <v>920</v>
      </c>
      <c r="J135" s="0" t="s">
        <v>921</v>
      </c>
      <c r="K135" s="0" t="s">
        <v>928</v>
      </c>
      <c r="L135" s="0" t="s">
        <v>929</v>
      </c>
      <c r="N135" s="0" t="s">
        <v>68</v>
      </c>
    </row>
    <row customHeight="1" ht="10.5">
      <c r="B136" s="0" t="s">
        <v>19</v>
      </c>
      <c r="C136" s="0">
        <v>30476394</v>
      </c>
      <c r="D136" s="0" t="s">
        <v>917</v>
      </c>
      <c r="E136" s="0" t="s">
        <v>918</v>
      </c>
      <c r="F136" s="0" t="s">
        <v>919</v>
      </c>
      <c r="G136" s="0" t="s">
        <v>920</v>
      </c>
      <c r="J136" s="0" t="s">
        <v>921</v>
      </c>
      <c r="K136" s="0" t="s">
        <v>930</v>
      </c>
      <c r="L136" s="0" t="s">
        <v>931</v>
      </c>
      <c r="N136" s="0" t="s">
        <v>68</v>
      </c>
    </row>
    <row customHeight="1" ht="10.5">
      <c r="B137" s="0" t="s">
        <v>19</v>
      </c>
      <c r="C137" s="0">
        <v>30476394</v>
      </c>
      <c r="D137" s="0" t="s">
        <v>917</v>
      </c>
      <c r="E137" s="0" t="s">
        <v>918</v>
      </c>
      <c r="F137" s="0" t="s">
        <v>919</v>
      </c>
      <c r="G137" s="0" t="s">
        <v>920</v>
      </c>
      <c r="J137" s="0" t="s">
        <v>921</v>
      </c>
      <c r="K137" s="0" t="s">
        <v>932</v>
      </c>
      <c r="L137" s="0" t="s">
        <v>933</v>
      </c>
      <c r="N137" s="0" t="s">
        <v>68</v>
      </c>
    </row>
    <row customHeight="1" ht="10.5">
      <c r="B138" s="0" t="s">
        <v>19</v>
      </c>
      <c r="C138" s="0">
        <v>30476394</v>
      </c>
      <c r="D138" s="0" t="s">
        <v>917</v>
      </c>
      <c r="E138" s="0" t="s">
        <v>918</v>
      </c>
      <c r="F138" s="0" t="s">
        <v>919</v>
      </c>
      <c r="G138" s="0" t="s">
        <v>920</v>
      </c>
      <c r="J138" s="0" t="s">
        <v>921</v>
      </c>
      <c r="K138" s="0" t="s">
        <v>934</v>
      </c>
      <c r="L138" s="0" t="s">
        <v>935</v>
      </c>
      <c r="N138" s="0" t="s">
        <v>68</v>
      </c>
    </row>
    <row customHeight="1" ht="10.5">
      <c r="B139" s="0" t="s">
        <v>19</v>
      </c>
      <c r="C139" s="0">
        <v>30476394</v>
      </c>
      <c r="D139" s="0" t="s">
        <v>917</v>
      </c>
      <c r="E139" s="0" t="s">
        <v>918</v>
      </c>
      <c r="F139" s="0" t="s">
        <v>919</v>
      </c>
      <c r="G139" s="0" t="s">
        <v>920</v>
      </c>
      <c r="J139" s="0" t="s">
        <v>921</v>
      </c>
      <c r="K139" s="0" t="s">
        <v>936</v>
      </c>
      <c r="L139" s="0" t="s">
        <v>937</v>
      </c>
      <c r="N139" s="0" t="s">
        <v>68</v>
      </c>
    </row>
    <row customHeight="1" ht="10.5">
      <c r="B140" s="0" t="s">
        <v>19</v>
      </c>
      <c r="C140" s="0">
        <v>30476394</v>
      </c>
      <c r="D140" s="0" t="s">
        <v>917</v>
      </c>
      <c r="E140" s="0" t="s">
        <v>918</v>
      </c>
      <c r="F140" s="0" t="s">
        <v>919</v>
      </c>
      <c r="G140" s="0" t="s">
        <v>920</v>
      </c>
      <c r="J140" s="0" t="s">
        <v>921</v>
      </c>
      <c r="K140" s="0" t="s">
        <v>938</v>
      </c>
      <c r="L140" s="0" t="s">
        <v>939</v>
      </c>
      <c r="N140" s="0" t="s">
        <v>68</v>
      </c>
    </row>
    <row customHeight="1" ht="10.5">
      <c r="B141" s="0" t="s">
        <v>19</v>
      </c>
      <c r="C141" s="0">
        <v>30476394</v>
      </c>
      <c r="D141" s="0" t="s">
        <v>917</v>
      </c>
      <c r="E141" s="0" t="s">
        <v>918</v>
      </c>
      <c r="F141" s="0" t="s">
        <v>919</v>
      </c>
      <c r="G141" s="0" t="s">
        <v>920</v>
      </c>
      <c r="J141" s="0" t="s">
        <v>921</v>
      </c>
      <c r="K141" s="0" t="s">
        <v>940</v>
      </c>
      <c r="L141" s="0" t="s">
        <v>941</v>
      </c>
      <c r="N141" s="0" t="s">
        <v>68</v>
      </c>
    </row>
    <row customHeight="1" ht="10.5">
      <c r="B142" s="0" t="s">
        <v>19</v>
      </c>
      <c r="C142" s="0">
        <v>30476394</v>
      </c>
      <c r="D142" s="0" t="s">
        <v>917</v>
      </c>
      <c r="E142" s="0" t="s">
        <v>918</v>
      </c>
      <c r="F142" s="0" t="s">
        <v>919</v>
      </c>
      <c r="G142" s="0" t="s">
        <v>920</v>
      </c>
      <c r="J142" s="0" t="s">
        <v>921</v>
      </c>
      <c r="K142" s="0" t="s">
        <v>942</v>
      </c>
      <c r="L142" s="0" t="s">
        <v>943</v>
      </c>
      <c r="N142" s="0" t="s">
        <v>68</v>
      </c>
    </row>
    <row customHeight="1" ht="10.5">
      <c r="B143" s="0" t="s">
        <v>19</v>
      </c>
      <c r="C143" s="0">
        <v>30476394</v>
      </c>
      <c r="D143" s="0" t="s">
        <v>917</v>
      </c>
      <c r="E143" s="0" t="s">
        <v>918</v>
      </c>
      <c r="F143" s="0" t="s">
        <v>919</v>
      </c>
      <c r="G143" s="0" t="s">
        <v>920</v>
      </c>
      <c r="J143" s="0" t="s">
        <v>921</v>
      </c>
      <c r="K143" s="0" t="s">
        <v>944</v>
      </c>
      <c r="L143" s="0" t="s">
        <v>945</v>
      </c>
      <c r="N143" s="0" t="s">
        <v>68</v>
      </c>
    </row>
    <row customHeight="1" ht="10.5">
      <c r="B144" s="0" t="s">
        <v>19</v>
      </c>
      <c r="C144" s="0">
        <v>30476394</v>
      </c>
      <c r="D144" s="0" t="s">
        <v>917</v>
      </c>
      <c r="E144" s="0" t="s">
        <v>918</v>
      </c>
      <c r="F144" s="0" t="s">
        <v>919</v>
      </c>
      <c r="G144" s="0" t="s">
        <v>920</v>
      </c>
      <c r="J144" s="0" t="s">
        <v>921</v>
      </c>
      <c r="K144" s="0" t="s">
        <v>946</v>
      </c>
      <c r="L144" s="0" t="s">
        <v>947</v>
      </c>
      <c r="N144" s="0" t="s">
        <v>68</v>
      </c>
    </row>
    <row customHeight="1" ht="10.5">
      <c r="B145" s="0" t="s">
        <v>19</v>
      </c>
      <c r="C145" s="0">
        <v>30476394</v>
      </c>
      <c r="D145" s="0" t="s">
        <v>917</v>
      </c>
      <c r="E145" s="0" t="s">
        <v>918</v>
      </c>
      <c r="F145" s="0" t="s">
        <v>919</v>
      </c>
      <c r="G145" s="0" t="s">
        <v>920</v>
      </c>
      <c r="J145" s="0" t="s">
        <v>921</v>
      </c>
      <c r="K145" s="0" t="s">
        <v>948</v>
      </c>
      <c r="L145" s="0" t="s">
        <v>949</v>
      </c>
      <c r="N145" s="0" t="s">
        <v>68</v>
      </c>
    </row>
    <row customHeight="1" ht="10.5">
      <c r="B146" s="0" t="s">
        <v>19</v>
      </c>
      <c r="C146" s="0">
        <v>30476394</v>
      </c>
      <c r="D146" s="0" t="s">
        <v>917</v>
      </c>
      <c r="E146" s="0" t="s">
        <v>918</v>
      </c>
      <c r="F146" s="0" t="s">
        <v>919</v>
      </c>
      <c r="G146" s="0" t="s">
        <v>920</v>
      </c>
      <c r="J146" s="0" t="s">
        <v>921</v>
      </c>
      <c r="K146" s="0" t="s">
        <v>950</v>
      </c>
      <c r="L146" s="0" t="s">
        <v>951</v>
      </c>
      <c r="N146" s="0" t="s">
        <v>68</v>
      </c>
    </row>
    <row customHeight="1" ht="10.5">
      <c r="B147" s="0" t="s">
        <v>19</v>
      </c>
      <c r="C147" s="0">
        <v>30476394</v>
      </c>
      <c r="D147" s="0" t="s">
        <v>917</v>
      </c>
      <c r="E147" s="0" t="s">
        <v>918</v>
      </c>
      <c r="F147" s="0" t="s">
        <v>919</v>
      </c>
      <c r="G147" s="0" t="s">
        <v>920</v>
      </c>
      <c r="J147" s="0" t="s">
        <v>921</v>
      </c>
      <c r="K147" s="0" t="s">
        <v>952</v>
      </c>
      <c r="L147" s="0" t="s">
        <v>953</v>
      </c>
      <c r="N147" s="0" t="s">
        <v>68</v>
      </c>
    </row>
    <row customHeight="1" ht="10.5">
      <c r="B148" s="0" t="s">
        <v>19</v>
      </c>
      <c r="C148" s="0">
        <v>30476394</v>
      </c>
      <c r="D148" s="0" t="s">
        <v>917</v>
      </c>
      <c r="E148" s="0" t="s">
        <v>918</v>
      </c>
      <c r="F148" s="0" t="s">
        <v>919</v>
      </c>
      <c r="G148" s="0" t="s">
        <v>920</v>
      </c>
      <c r="J148" s="0" t="s">
        <v>921</v>
      </c>
      <c r="K148" s="0" t="s">
        <v>954</v>
      </c>
      <c r="L148" s="0" t="s">
        <v>955</v>
      </c>
      <c r="N148" s="0" t="s">
        <v>68</v>
      </c>
    </row>
    <row customHeight="1" ht="10.5">
      <c r="B149" s="0" t="s">
        <v>19</v>
      </c>
      <c r="C149" s="0">
        <v>30476394</v>
      </c>
      <c r="D149" s="0" t="s">
        <v>917</v>
      </c>
      <c r="E149" s="0" t="s">
        <v>918</v>
      </c>
      <c r="F149" s="0" t="s">
        <v>919</v>
      </c>
      <c r="G149" s="0" t="s">
        <v>920</v>
      </c>
      <c r="J149" s="0" t="s">
        <v>921</v>
      </c>
      <c r="K149" s="0" t="s">
        <v>956</v>
      </c>
      <c r="L149" s="0" t="s">
        <v>957</v>
      </c>
      <c r="N149" s="0" t="s">
        <v>68</v>
      </c>
    </row>
    <row customHeight="1" ht="10.5">
      <c r="B150" s="0" t="s">
        <v>19</v>
      </c>
      <c r="C150" s="0">
        <v>30476394</v>
      </c>
      <c r="D150" s="0" t="s">
        <v>917</v>
      </c>
      <c r="E150" s="0" t="s">
        <v>918</v>
      </c>
      <c r="F150" s="0" t="s">
        <v>919</v>
      </c>
      <c r="G150" s="0" t="s">
        <v>920</v>
      </c>
      <c r="J150" s="0" t="s">
        <v>921</v>
      </c>
      <c r="K150" s="0" t="s">
        <v>958</v>
      </c>
      <c r="L150" s="0" t="s">
        <v>959</v>
      </c>
      <c r="N150" s="0" t="s">
        <v>68</v>
      </c>
    </row>
    <row customHeight="1" ht="10.5">
      <c r="B151" s="0" t="s">
        <v>19</v>
      </c>
      <c r="C151" s="0">
        <v>30883872</v>
      </c>
      <c r="D151" s="0" t="s">
        <v>960</v>
      </c>
      <c r="E151" s="0" t="s">
        <v>961</v>
      </c>
      <c r="F151" s="0" t="s">
        <v>566</v>
      </c>
      <c r="G151" s="0" t="s">
        <v>962</v>
      </c>
      <c r="J151" s="0" t="s">
        <v>568</v>
      </c>
      <c r="K151" s="0" t="s">
        <v>568</v>
      </c>
      <c r="L151" s="0" t="s">
        <v>569</v>
      </c>
      <c r="N151" s="0" t="s">
        <v>68</v>
      </c>
    </row>
    <row customHeight="1" ht="10.5">
      <c r="B152" s="0" t="s">
        <v>19</v>
      </c>
      <c r="C152" s="0">
        <v>27956464</v>
      </c>
      <c r="D152" s="0" t="s">
        <v>963</v>
      </c>
      <c r="E152" s="0" t="s">
        <v>964</v>
      </c>
      <c r="F152" s="0" t="s">
        <v>566</v>
      </c>
      <c r="G152" s="0" t="s">
        <v>965</v>
      </c>
      <c r="J152" s="0" t="s">
        <v>568</v>
      </c>
      <c r="K152" s="0" t="s">
        <v>568</v>
      </c>
      <c r="L152" s="0" t="s">
        <v>569</v>
      </c>
      <c r="N152" s="0" t="s">
        <v>68</v>
      </c>
    </row>
    <row customHeight="1" ht="10.5">
      <c r="B153" s="0" t="s">
        <v>19</v>
      </c>
      <c r="C153" s="0">
        <v>27956464</v>
      </c>
      <c r="D153" s="0" t="s">
        <v>963</v>
      </c>
      <c r="E153" s="0" t="s">
        <v>964</v>
      </c>
      <c r="F153" s="0" t="s">
        <v>566</v>
      </c>
      <c r="G153" s="0" t="s">
        <v>965</v>
      </c>
      <c r="J153" s="0" t="s">
        <v>71</v>
      </c>
      <c r="K153" s="0" t="s">
        <v>966</v>
      </c>
      <c r="L153" s="0" t="s">
        <v>967</v>
      </c>
      <c r="N153" s="0" t="s">
        <v>68</v>
      </c>
    </row>
    <row customHeight="1" ht="10.5">
      <c r="B154" s="0" t="s">
        <v>19</v>
      </c>
      <c r="C154" s="0">
        <v>26461208</v>
      </c>
      <c r="D154" s="0" t="s">
        <v>968</v>
      </c>
      <c r="E154" s="0" t="s">
        <v>969</v>
      </c>
      <c r="F154" s="0" t="s">
        <v>566</v>
      </c>
      <c r="G154" s="0" t="s">
        <v>970</v>
      </c>
      <c r="J154" s="0" t="s">
        <v>568</v>
      </c>
      <c r="K154" s="0" t="s">
        <v>568</v>
      </c>
      <c r="L154" s="0" t="s">
        <v>569</v>
      </c>
      <c r="N154" s="0" t="s">
        <v>68</v>
      </c>
    </row>
    <row customHeight="1" ht="10.5">
      <c r="B155" s="0" t="s">
        <v>19</v>
      </c>
      <c r="C155" s="0">
        <v>31813836</v>
      </c>
      <c r="D155" s="0" t="s">
        <v>971</v>
      </c>
      <c r="E155" s="0" t="s">
        <v>972</v>
      </c>
      <c r="F155" s="0" t="s">
        <v>973</v>
      </c>
      <c r="G155" s="0" t="s">
        <v>974</v>
      </c>
      <c r="J155" s="0" t="s">
        <v>755</v>
      </c>
      <c r="K155" s="0" t="s">
        <v>755</v>
      </c>
      <c r="L155" s="0" t="s">
        <v>756</v>
      </c>
      <c r="N155" s="0" t="s">
        <v>68</v>
      </c>
    </row>
    <row customHeight="1" ht="10.5">
      <c r="B156" s="0" t="s">
        <v>19</v>
      </c>
      <c r="C156" s="0">
        <v>30380422</v>
      </c>
      <c r="D156" s="0" t="s">
        <v>975</v>
      </c>
      <c r="E156" s="0" t="s">
        <v>976</v>
      </c>
      <c r="F156" s="0" t="s">
        <v>44</v>
      </c>
      <c r="G156" s="0" t="s">
        <v>977</v>
      </c>
      <c r="J156" s="0" t="s">
        <v>71</v>
      </c>
      <c r="K156" s="0" t="s">
        <v>978</v>
      </c>
      <c r="L156" s="0" t="s">
        <v>979</v>
      </c>
      <c r="N156" s="0" t="s">
        <v>68</v>
      </c>
    </row>
    <row customHeight="1" ht="10.5">
      <c r="B157" s="0" t="s">
        <v>19</v>
      </c>
      <c r="C157" s="0">
        <v>30432025</v>
      </c>
      <c r="D157" s="0" t="s">
        <v>980</v>
      </c>
      <c r="E157" s="0" t="s">
        <v>981</v>
      </c>
      <c r="F157" s="0" t="s">
        <v>982</v>
      </c>
      <c r="G157" s="0" t="s">
        <v>983</v>
      </c>
      <c r="I157" s="0" t="s">
        <v>984</v>
      </c>
      <c r="J157" s="0" t="s">
        <v>985</v>
      </c>
      <c r="K157" s="0" t="s">
        <v>986</v>
      </c>
      <c r="L157" s="0" t="s">
        <v>987</v>
      </c>
      <c r="N157" s="0" t="s">
        <v>68</v>
      </c>
    </row>
    <row customHeight="1" ht="10.5">
      <c r="B158" s="0" t="s">
        <v>19</v>
      </c>
      <c r="C158" s="0">
        <v>30432025</v>
      </c>
      <c r="D158" s="0" t="s">
        <v>980</v>
      </c>
      <c r="E158" s="0" t="s">
        <v>981</v>
      </c>
      <c r="F158" s="0" t="s">
        <v>982</v>
      </c>
      <c r="G158" s="0" t="s">
        <v>983</v>
      </c>
      <c r="I158" s="0" t="s">
        <v>984</v>
      </c>
      <c r="J158" s="0" t="s">
        <v>767</v>
      </c>
      <c r="K158" s="0" t="s">
        <v>768</v>
      </c>
      <c r="L158" s="0" t="s">
        <v>769</v>
      </c>
      <c r="N158" s="0" t="s">
        <v>68</v>
      </c>
    </row>
    <row customHeight="1" ht="10.5">
      <c r="B159" s="0" t="s">
        <v>19</v>
      </c>
      <c r="C159" s="0">
        <v>30432025</v>
      </c>
      <c r="D159" s="0" t="s">
        <v>980</v>
      </c>
      <c r="E159" s="0" t="s">
        <v>981</v>
      </c>
      <c r="F159" s="0" t="s">
        <v>982</v>
      </c>
      <c r="G159" s="0" t="s">
        <v>983</v>
      </c>
      <c r="I159" s="0" t="s">
        <v>984</v>
      </c>
      <c r="J159" s="0" t="s">
        <v>699</v>
      </c>
      <c r="K159" s="0" t="s">
        <v>988</v>
      </c>
      <c r="L159" s="0" t="s">
        <v>989</v>
      </c>
      <c r="N159" s="0" t="s">
        <v>68</v>
      </c>
    </row>
    <row customHeight="1" ht="10.5">
      <c r="B160" s="0" t="s">
        <v>19</v>
      </c>
      <c r="C160" s="0">
        <v>30432025</v>
      </c>
      <c r="D160" s="0" t="s">
        <v>980</v>
      </c>
      <c r="E160" s="0" t="s">
        <v>981</v>
      </c>
      <c r="F160" s="0" t="s">
        <v>982</v>
      </c>
      <c r="G160" s="0" t="s">
        <v>983</v>
      </c>
      <c r="J160" s="0" t="s">
        <v>985</v>
      </c>
      <c r="K160" s="0" t="s">
        <v>986</v>
      </c>
      <c r="L160" s="0" t="s">
        <v>987</v>
      </c>
      <c r="N160" s="0" t="s">
        <v>68</v>
      </c>
    </row>
    <row customHeight="1" ht="10.5">
      <c r="B161" s="0" t="s">
        <v>19</v>
      </c>
      <c r="C161" s="0">
        <v>30432025</v>
      </c>
      <c r="D161" s="0" t="s">
        <v>980</v>
      </c>
      <c r="E161" s="0" t="s">
        <v>981</v>
      </c>
      <c r="F161" s="0" t="s">
        <v>982</v>
      </c>
      <c r="G161" s="0" t="s">
        <v>983</v>
      </c>
      <c r="J161" s="0" t="s">
        <v>767</v>
      </c>
      <c r="K161" s="0" t="s">
        <v>768</v>
      </c>
      <c r="L161" s="0" t="s">
        <v>769</v>
      </c>
      <c r="N161" s="0" t="s">
        <v>68</v>
      </c>
    </row>
    <row customHeight="1" ht="10.5">
      <c r="B162" s="0" t="s">
        <v>19</v>
      </c>
      <c r="C162" s="0">
        <v>30432025</v>
      </c>
      <c r="D162" s="0" t="s">
        <v>980</v>
      </c>
      <c r="E162" s="0" t="s">
        <v>981</v>
      </c>
      <c r="F162" s="0" t="s">
        <v>982</v>
      </c>
      <c r="G162" s="0" t="s">
        <v>983</v>
      </c>
      <c r="J162" s="0" t="s">
        <v>699</v>
      </c>
      <c r="K162" s="0" t="s">
        <v>988</v>
      </c>
      <c r="L162" s="0" t="s">
        <v>989</v>
      </c>
      <c r="N162" s="0" t="s">
        <v>68</v>
      </c>
    </row>
    <row customHeight="1" ht="10.5">
      <c r="B163" s="0" t="s">
        <v>19</v>
      </c>
      <c r="C163" s="0">
        <v>26445585</v>
      </c>
      <c r="D163" s="0" t="s">
        <v>990</v>
      </c>
      <c r="E163" s="0" t="s">
        <v>991</v>
      </c>
      <c r="F163" s="0" t="s">
        <v>560</v>
      </c>
      <c r="G163" s="0" t="s">
        <v>992</v>
      </c>
      <c r="J163" s="0" t="s">
        <v>562</v>
      </c>
      <c r="K163" s="0" t="s">
        <v>562</v>
      </c>
      <c r="L163" s="0" t="s">
        <v>563</v>
      </c>
      <c r="N163" s="0" t="s">
        <v>68</v>
      </c>
    </row>
    <row customHeight="1" ht="10.5">
      <c r="B164" s="0" t="s">
        <v>19</v>
      </c>
      <c r="C164" s="0">
        <v>30859096</v>
      </c>
      <c r="D164" s="0" t="s">
        <v>993</v>
      </c>
      <c r="E164" s="0" t="s">
        <v>994</v>
      </c>
      <c r="F164" s="0" t="s">
        <v>566</v>
      </c>
      <c r="G164" s="0" t="s">
        <v>995</v>
      </c>
      <c r="J164" s="0" t="s">
        <v>577</v>
      </c>
      <c r="K164" s="0" t="s">
        <v>996</v>
      </c>
      <c r="L164" s="0" t="s">
        <v>997</v>
      </c>
      <c r="N164" s="0" t="s">
        <v>68</v>
      </c>
    </row>
    <row customHeight="1" ht="10.5">
      <c r="B165" s="0" t="s">
        <v>19</v>
      </c>
      <c r="C165" s="0">
        <v>30859096</v>
      </c>
      <c r="D165" s="0" t="s">
        <v>993</v>
      </c>
      <c r="E165" s="0" t="s">
        <v>994</v>
      </c>
      <c r="F165" s="0" t="s">
        <v>566</v>
      </c>
      <c r="G165" s="0" t="s">
        <v>995</v>
      </c>
      <c r="J165" s="0" t="s">
        <v>577</v>
      </c>
      <c r="K165" s="0" t="s">
        <v>718</v>
      </c>
      <c r="L165" s="0" t="s">
        <v>719</v>
      </c>
      <c r="N165" s="0" t="s">
        <v>68</v>
      </c>
    </row>
    <row customHeight="1" ht="10.5">
      <c r="B166" s="0" t="s">
        <v>19</v>
      </c>
      <c r="C166" s="0">
        <v>30859096</v>
      </c>
      <c r="D166" s="0" t="s">
        <v>993</v>
      </c>
      <c r="E166" s="0" t="s">
        <v>994</v>
      </c>
      <c r="F166" s="0" t="s">
        <v>566</v>
      </c>
      <c r="G166" s="0" t="s">
        <v>995</v>
      </c>
      <c r="J166" s="0" t="s">
        <v>577</v>
      </c>
      <c r="K166" s="0" t="s">
        <v>998</v>
      </c>
      <c r="L166" s="0" t="s">
        <v>999</v>
      </c>
      <c r="N166" s="0" t="s">
        <v>68</v>
      </c>
    </row>
    <row customHeight="1" ht="10.5">
      <c r="B167" s="0" t="s">
        <v>19</v>
      </c>
      <c r="C167" s="0">
        <v>30859096</v>
      </c>
      <c r="D167" s="0" t="s">
        <v>993</v>
      </c>
      <c r="E167" s="0" t="s">
        <v>994</v>
      </c>
      <c r="F167" s="0" t="s">
        <v>566</v>
      </c>
      <c r="G167" s="0" t="s">
        <v>995</v>
      </c>
      <c r="J167" s="0" t="s">
        <v>71</v>
      </c>
      <c r="K167" s="0" t="s">
        <v>1000</v>
      </c>
      <c r="L167" s="0" t="s">
        <v>1001</v>
      </c>
      <c r="N167" s="0" t="s">
        <v>68</v>
      </c>
    </row>
    <row customHeight="1" ht="10.5">
      <c r="B168" s="0" t="s">
        <v>19</v>
      </c>
      <c r="C168" s="0">
        <v>30859096</v>
      </c>
      <c r="D168" s="0" t="s">
        <v>993</v>
      </c>
      <c r="E168" s="0" t="s">
        <v>994</v>
      </c>
      <c r="F168" s="0" t="s">
        <v>566</v>
      </c>
      <c r="G168" s="0" t="s">
        <v>995</v>
      </c>
      <c r="J168" s="0" t="s">
        <v>71</v>
      </c>
      <c r="K168" s="0" t="s">
        <v>1002</v>
      </c>
      <c r="L168" s="0" t="s">
        <v>1003</v>
      </c>
      <c r="N168" s="0" t="s">
        <v>68</v>
      </c>
    </row>
    <row customHeight="1" ht="10.5">
      <c r="B169" s="0" t="s">
        <v>19</v>
      </c>
      <c r="C169" s="0">
        <v>28982306</v>
      </c>
      <c r="D169" s="0" t="s">
        <v>1004</v>
      </c>
      <c r="E169" s="0" t="s">
        <v>1005</v>
      </c>
      <c r="F169" s="0" t="s">
        <v>44</v>
      </c>
      <c r="G169" s="0" t="s">
        <v>1006</v>
      </c>
      <c r="J169" s="0" t="s">
        <v>568</v>
      </c>
      <c r="K169" s="0" t="s">
        <v>568</v>
      </c>
      <c r="L169" s="0" t="s">
        <v>569</v>
      </c>
      <c r="N169" s="0" t="s">
        <v>68</v>
      </c>
    </row>
    <row customHeight="1" ht="10.5">
      <c r="B170" s="0" t="s">
        <v>19</v>
      </c>
      <c r="C170" s="0">
        <v>28982306</v>
      </c>
      <c r="D170" s="0" t="s">
        <v>1004</v>
      </c>
      <c r="E170" s="0" t="s">
        <v>1005</v>
      </c>
      <c r="F170" s="0" t="s">
        <v>44</v>
      </c>
      <c r="G170" s="0" t="s">
        <v>1006</v>
      </c>
      <c r="J170" s="0" t="s">
        <v>71</v>
      </c>
      <c r="K170" s="0" t="s">
        <v>1007</v>
      </c>
      <c r="L170" s="0" t="s">
        <v>1008</v>
      </c>
      <c r="N170" s="0" t="s">
        <v>68</v>
      </c>
    </row>
    <row customHeight="1" ht="10.5">
      <c r="B171" s="0" t="s">
        <v>19</v>
      </c>
      <c r="C171" s="0">
        <v>28982306</v>
      </c>
      <c r="D171" s="0" t="s">
        <v>1004</v>
      </c>
      <c r="E171" s="0" t="s">
        <v>1005</v>
      </c>
      <c r="F171" s="0" t="s">
        <v>44</v>
      </c>
      <c r="G171" s="0" t="s">
        <v>1006</v>
      </c>
      <c r="J171" s="0" t="s">
        <v>71</v>
      </c>
      <c r="K171" s="0" t="s">
        <v>1009</v>
      </c>
      <c r="L171" s="0" t="s">
        <v>1010</v>
      </c>
      <c r="N171" s="0" t="s">
        <v>68</v>
      </c>
    </row>
    <row customHeight="1" ht="10.5">
      <c r="B172" s="0" t="s">
        <v>19</v>
      </c>
      <c r="C172" s="0">
        <v>28982306</v>
      </c>
      <c r="D172" s="0" t="s">
        <v>1004</v>
      </c>
      <c r="E172" s="0" t="s">
        <v>1005</v>
      </c>
      <c r="F172" s="0" t="s">
        <v>44</v>
      </c>
      <c r="G172" s="0" t="s">
        <v>1006</v>
      </c>
      <c r="J172" s="0" t="s">
        <v>71</v>
      </c>
      <c r="K172" s="0" t="s">
        <v>74</v>
      </c>
      <c r="L172" s="0" t="s">
        <v>77</v>
      </c>
      <c r="N172" s="0" t="s">
        <v>68</v>
      </c>
    </row>
    <row customHeight="1" ht="10.5">
      <c r="B173" s="0" t="s">
        <v>19</v>
      </c>
      <c r="C173" s="0">
        <v>30365092</v>
      </c>
      <c r="D173" s="0" t="s">
        <v>1011</v>
      </c>
      <c r="E173" s="0" t="s">
        <v>1012</v>
      </c>
      <c r="F173" s="0" t="s">
        <v>1013</v>
      </c>
      <c r="G173" s="0" t="s">
        <v>1014</v>
      </c>
      <c r="J173" s="0" t="s">
        <v>1015</v>
      </c>
      <c r="K173" s="0" t="s">
        <v>1015</v>
      </c>
      <c r="L173" s="0" t="s">
        <v>1016</v>
      </c>
      <c r="N173" s="0" t="s">
        <v>68</v>
      </c>
    </row>
    <row customHeight="1" ht="10.5">
      <c r="B174" s="0" t="s">
        <v>19</v>
      </c>
      <c r="C174" s="0">
        <v>30365092</v>
      </c>
      <c r="D174" s="0" t="s">
        <v>1011</v>
      </c>
      <c r="E174" s="0" t="s">
        <v>1012</v>
      </c>
      <c r="F174" s="0" t="s">
        <v>1013</v>
      </c>
      <c r="G174" s="0" t="s">
        <v>1014</v>
      </c>
      <c r="J174" s="0" t="s">
        <v>1017</v>
      </c>
      <c r="K174" s="0" t="s">
        <v>1018</v>
      </c>
      <c r="L174" s="0" t="s">
        <v>1019</v>
      </c>
      <c r="N174" s="0" t="s">
        <v>68</v>
      </c>
    </row>
    <row customHeight="1" ht="10.5">
      <c r="B175" s="0" t="s">
        <v>19</v>
      </c>
      <c r="C175" s="0">
        <v>30365092</v>
      </c>
      <c r="D175" s="0" t="s">
        <v>1011</v>
      </c>
      <c r="E175" s="0" t="s">
        <v>1012</v>
      </c>
      <c r="F175" s="0" t="s">
        <v>1013</v>
      </c>
      <c r="G175" s="0" t="s">
        <v>1014</v>
      </c>
      <c r="J175" s="0" t="s">
        <v>1017</v>
      </c>
      <c r="K175" s="0" t="s">
        <v>1020</v>
      </c>
      <c r="L175" s="0" t="s">
        <v>1021</v>
      </c>
      <c r="N175" s="0" t="s">
        <v>68</v>
      </c>
    </row>
    <row customHeight="1" ht="10.5">
      <c r="B176" s="0" t="s">
        <v>19</v>
      </c>
      <c r="C176" s="0">
        <v>30365092</v>
      </c>
      <c r="D176" s="0" t="s">
        <v>1011</v>
      </c>
      <c r="E176" s="0" t="s">
        <v>1012</v>
      </c>
      <c r="F176" s="0" t="s">
        <v>1013</v>
      </c>
      <c r="G176" s="0" t="s">
        <v>1014</v>
      </c>
      <c r="J176" s="0" t="s">
        <v>1017</v>
      </c>
      <c r="K176" s="0" t="s">
        <v>1022</v>
      </c>
      <c r="L176" s="0" t="s">
        <v>1023</v>
      </c>
      <c r="N176" s="0" t="s">
        <v>68</v>
      </c>
    </row>
    <row customHeight="1" ht="10.5">
      <c r="B177" s="0" t="s">
        <v>19</v>
      </c>
      <c r="C177" s="0">
        <v>30365092</v>
      </c>
      <c r="D177" s="0" t="s">
        <v>1011</v>
      </c>
      <c r="E177" s="0" t="s">
        <v>1012</v>
      </c>
      <c r="F177" s="0" t="s">
        <v>1013</v>
      </c>
      <c r="G177" s="0" t="s">
        <v>1014</v>
      </c>
      <c r="J177" s="0" t="s">
        <v>1017</v>
      </c>
      <c r="K177" s="0" t="s">
        <v>1024</v>
      </c>
      <c r="L177" s="0" t="s">
        <v>1025</v>
      </c>
      <c r="N177" s="0" t="s">
        <v>68</v>
      </c>
    </row>
    <row customHeight="1" ht="10.5">
      <c r="B178" s="0" t="s">
        <v>19</v>
      </c>
      <c r="C178" s="0">
        <v>30365092</v>
      </c>
      <c r="D178" s="0" t="s">
        <v>1011</v>
      </c>
      <c r="E178" s="0" t="s">
        <v>1012</v>
      </c>
      <c r="F178" s="0" t="s">
        <v>1013</v>
      </c>
      <c r="G178" s="0" t="s">
        <v>1014</v>
      </c>
      <c r="J178" s="0" t="s">
        <v>1017</v>
      </c>
      <c r="K178" s="0" t="s">
        <v>1026</v>
      </c>
      <c r="L178" s="0" t="s">
        <v>1027</v>
      </c>
      <c r="N178" s="0" t="s">
        <v>68</v>
      </c>
    </row>
    <row customHeight="1" ht="10.5">
      <c r="B179" s="0" t="s">
        <v>19</v>
      </c>
      <c r="C179" s="0">
        <v>30365092</v>
      </c>
      <c r="D179" s="0" t="s">
        <v>1011</v>
      </c>
      <c r="E179" s="0" t="s">
        <v>1012</v>
      </c>
      <c r="F179" s="0" t="s">
        <v>1013</v>
      </c>
      <c r="G179" s="0" t="s">
        <v>1014</v>
      </c>
      <c r="J179" s="0" t="s">
        <v>1017</v>
      </c>
      <c r="K179" s="0" t="s">
        <v>1028</v>
      </c>
      <c r="L179" s="0" t="s">
        <v>1029</v>
      </c>
      <c r="N179" s="0" t="s">
        <v>68</v>
      </c>
    </row>
    <row customHeight="1" ht="10.5">
      <c r="B180" s="0" t="s">
        <v>19</v>
      </c>
      <c r="C180" s="0">
        <v>30365092</v>
      </c>
      <c r="D180" s="0" t="s">
        <v>1011</v>
      </c>
      <c r="E180" s="0" t="s">
        <v>1012</v>
      </c>
      <c r="F180" s="0" t="s">
        <v>1013</v>
      </c>
      <c r="G180" s="0" t="s">
        <v>1014</v>
      </c>
      <c r="J180" s="0" t="s">
        <v>1017</v>
      </c>
      <c r="K180" s="0" t="s">
        <v>1030</v>
      </c>
      <c r="L180" s="0" t="s">
        <v>1031</v>
      </c>
      <c r="N180" s="0" t="s">
        <v>68</v>
      </c>
    </row>
    <row customHeight="1" ht="10.5">
      <c r="B181" s="0" t="s">
        <v>19</v>
      </c>
      <c r="C181" s="0">
        <v>30365092</v>
      </c>
      <c r="D181" s="0" t="s">
        <v>1011</v>
      </c>
      <c r="E181" s="0" t="s">
        <v>1012</v>
      </c>
      <c r="F181" s="0" t="s">
        <v>1013</v>
      </c>
      <c r="G181" s="0" t="s">
        <v>1014</v>
      </c>
      <c r="J181" s="0" t="s">
        <v>1017</v>
      </c>
      <c r="K181" s="0" t="s">
        <v>1032</v>
      </c>
      <c r="L181" s="0" t="s">
        <v>1033</v>
      </c>
      <c r="N181" s="0" t="s">
        <v>68</v>
      </c>
    </row>
    <row customHeight="1" ht="10.5">
      <c r="B182" s="0" t="s">
        <v>19</v>
      </c>
      <c r="C182" s="0">
        <v>30365092</v>
      </c>
      <c r="D182" s="0" t="s">
        <v>1011</v>
      </c>
      <c r="E182" s="0" t="s">
        <v>1012</v>
      </c>
      <c r="F182" s="0" t="s">
        <v>1013</v>
      </c>
      <c r="G182" s="0" t="s">
        <v>1014</v>
      </c>
      <c r="J182" s="0" t="s">
        <v>1017</v>
      </c>
      <c r="K182" s="0" t="s">
        <v>1034</v>
      </c>
      <c r="L182" s="0" t="s">
        <v>1035</v>
      </c>
      <c r="N182" s="0" t="s">
        <v>68</v>
      </c>
    </row>
    <row customHeight="1" ht="10.5">
      <c r="B183" s="0" t="s">
        <v>19</v>
      </c>
      <c r="C183" s="0">
        <v>30365092</v>
      </c>
      <c r="D183" s="0" t="s">
        <v>1011</v>
      </c>
      <c r="E183" s="0" t="s">
        <v>1012</v>
      </c>
      <c r="F183" s="0" t="s">
        <v>1013</v>
      </c>
      <c r="G183" s="0" t="s">
        <v>1014</v>
      </c>
      <c r="J183" s="0" t="s">
        <v>1017</v>
      </c>
      <c r="K183" s="0" t="s">
        <v>1036</v>
      </c>
      <c r="L183" s="0" t="s">
        <v>1037</v>
      </c>
      <c r="N183" s="0" t="s">
        <v>68</v>
      </c>
    </row>
    <row customHeight="1" ht="10.5">
      <c r="B184" s="0" t="s">
        <v>19</v>
      </c>
      <c r="C184" s="0">
        <v>30365092</v>
      </c>
      <c r="D184" s="0" t="s">
        <v>1011</v>
      </c>
      <c r="E184" s="0" t="s">
        <v>1012</v>
      </c>
      <c r="F184" s="0" t="s">
        <v>1013</v>
      </c>
      <c r="G184" s="0" t="s">
        <v>1014</v>
      </c>
      <c r="J184" s="0" t="s">
        <v>1017</v>
      </c>
      <c r="K184" s="0" t="s">
        <v>1038</v>
      </c>
      <c r="L184" s="0" t="s">
        <v>1039</v>
      </c>
      <c r="N184" s="0" t="s">
        <v>68</v>
      </c>
    </row>
    <row customHeight="1" ht="10.5">
      <c r="B185" s="0" t="s">
        <v>19</v>
      </c>
      <c r="C185" s="0">
        <v>30365092</v>
      </c>
      <c r="D185" s="0" t="s">
        <v>1011</v>
      </c>
      <c r="E185" s="0" t="s">
        <v>1012</v>
      </c>
      <c r="F185" s="0" t="s">
        <v>1013</v>
      </c>
      <c r="G185" s="0" t="s">
        <v>1014</v>
      </c>
      <c r="J185" s="0" t="s">
        <v>1017</v>
      </c>
      <c r="K185" s="0" t="s">
        <v>1040</v>
      </c>
      <c r="L185" s="0" t="s">
        <v>1041</v>
      </c>
      <c r="N185" s="0" t="s">
        <v>68</v>
      </c>
    </row>
    <row customHeight="1" ht="10.5">
      <c r="B186" s="0" t="s">
        <v>19</v>
      </c>
      <c r="C186" s="0">
        <v>30365092</v>
      </c>
      <c r="D186" s="0" t="s">
        <v>1011</v>
      </c>
      <c r="E186" s="0" t="s">
        <v>1012</v>
      </c>
      <c r="F186" s="0" t="s">
        <v>1013</v>
      </c>
      <c r="G186" s="0" t="s">
        <v>1014</v>
      </c>
      <c r="J186" s="0" t="s">
        <v>1017</v>
      </c>
      <c r="K186" s="0" t="s">
        <v>1042</v>
      </c>
      <c r="L186" s="0" t="s">
        <v>1043</v>
      </c>
      <c r="N186" s="0" t="s">
        <v>68</v>
      </c>
    </row>
    <row customHeight="1" ht="10.5">
      <c r="B187" s="0" t="s">
        <v>19</v>
      </c>
      <c r="C187" s="0">
        <v>30365092</v>
      </c>
      <c r="D187" s="0" t="s">
        <v>1011</v>
      </c>
      <c r="E187" s="0" t="s">
        <v>1012</v>
      </c>
      <c r="F187" s="0" t="s">
        <v>1013</v>
      </c>
      <c r="G187" s="0" t="s">
        <v>1014</v>
      </c>
      <c r="J187" s="0" t="s">
        <v>1017</v>
      </c>
      <c r="K187" s="0" t="s">
        <v>1044</v>
      </c>
      <c r="L187" s="0" t="s">
        <v>1045</v>
      </c>
      <c r="N187" s="0" t="s">
        <v>68</v>
      </c>
    </row>
    <row customHeight="1" ht="10.5">
      <c r="B188" s="0" t="s">
        <v>19</v>
      </c>
      <c r="C188" s="0">
        <v>30365092</v>
      </c>
      <c r="D188" s="0" t="s">
        <v>1011</v>
      </c>
      <c r="E188" s="0" t="s">
        <v>1012</v>
      </c>
      <c r="F188" s="0" t="s">
        <v>1013</v>
      </c>
      <c r="G188" s="0" t="s">
        <v>1014</v>
      </c>
      <c r="J188" s="0" t="s">
        <v>1017</v>
      </c>
      <c r="K188" s="0" t="s">
        <v>1046</v>
      </c>
      <c r="L188" s="0" t="s">
        <v>1047</v>
      </c>
      <c r="N188" s="0" t="s">
        <v>68</v>
      </c>
    </row>
    <row customHeight="1" ht="10.5">
      <c r="B189" s="0" t="s">
        <v>19</v>
      </c>
      <c r="C189" s="0">
        <v>30365092</v>
      </c>
      <c r="D189" s="0" t="s">
        <v>1011</v>
      </c>
      <c r="E189" s="0" t="s">
        <v>1012</v>
      </c>
      <c r="F189" s="0" t="s">
        <v>1013</v>
      </c>
      <c r="G189" s="0" t="s">
        <v>1014</v>
      </c>
      <c r="J189" s="0" t="s">
        <v>1017</v>
      </c>
      <c r="K189" s="0" t="s">
        <v>880</v>
      </c>
      <c r="L189" s="0" t="s">
        <v>1048</v>
      </c>
      <c r="N189" s="0" t="s">
        <v>68</v>
      </c>
    </row>
    <row customHeight="1" ht="10.5">
      <c r="B190" s="0" t="s">
        <v>19</v>
      </c>
      <c r="C190" s="0">
        <v>31595496</v>
      </c>
      <c r="D190" s="0" t="s">
        <v>1049</v>
      </c>
      <c r="E190" s="0" t="s">
        <v>1050</v>
      </c>
      <c r="F190" s="0" t="s">
        <v>1051</v>
      </c>
      <c r="G190" s="0" t="s">
        <v>1052</v>
      </c>
      <c r="J190" s="0" t="s">
        <v>562</v>
      </c>
      <c r="K190" s="0" t="s">
        <v>562</v>
      </c>
      <c r="L190" s="0" t="s">
        <v>563</v>
      </c>
      <c r="N190" s="0" t="s">
        <v>68</v>
      </c>
    </row>
    <row customHeight="1" ht="10.5">
      <c r="B191" s="0" t="s">
        <v>19</v>
      </c>
      <c r="C191" s="0">
        <v>31632942</v>
      </c>
      <c r="D191" s="0" t="s">
        <v>1053</v>
      </c>
      <c r="E191" s="0" t="s">
        <v>1054</v>
      </c>
      <c r="F191" s="0" t="s">
        <v>566</v>
      </c>
      <c r="G191" s="0" t="s">
        <v>1055</v>
      </c>
      <c r="J191" s="0" t="s">
        <v>568</v>
      </c>
      <c r="K191" s="0" t="s">
        <v>568</v>
      </c>
      <c r="L191" s="0" t="s">
        <v>569</v>
      </c>
      <c r="N191" s="0" t="s">
        <v>68</v>
      </c>
    </row>
    <row customHeight="1" ht="10.5">
      <c r="B192" s="0" t="s">
        <v>19</v>
      </c>
      <c r="C192" s="0">
        <v>31461008</v>
      </c>
      <c r="D192" s="0" t="s">
        <v>1056</v>
      </c>
      <c r="E192" s="0" t="s">
        <v>1057</v>
      </c>
      <c r="F192" s="0" t="s">
        <v>1058</v>
      </c>
      <c r="G192" s="0" t="s">
        <v>1059</v>
      </c>
      <c r="J192" s="0" t="s">
        <v>568</v>
      </c>
      <c r="K192" s="0" t="s">
        <v>568</v>
      </c>
      <c r="L192" s="0" t="s">
        <v>569</v>
      </c>
      <c r="N192" s="0" t="s">
        <v>68</v>
      </c>
    </row>
    <row customHeight="1" ht="10.5">
      <c r="B193" s="0" t="s">
        <v>19</v>
      </c>
      <c r="C193" s="0">
        <v>31194611</v>
      </c>
      <c r="D193" s="0" t="s">
        <v>1060</v>
      </c>
      <c r="E193" s="0" t="s">
        <v>1061</v>
      </c>
      <c r="F193" s="0" t="s">
        <v>1062</v>
      </c>
      <c r="G193" s="0" t="s">
        <v>1063</v>
      </c>
      <c r="J193" s="0" t="s">
        <v>71</v>
      </c>
      <c r="K193" s="0" t="s">
        <v>74</v>
      </c>
      <c r="L193" s="0" t="s">
        <v>77</v>
      </c>
      <c r="N193" s="0" t="s">
        <v>68</v>
      </c>
    </row>
    <row customHeight="1" ht="10.5">
      <c r="B194" s="0" t="s">
        <v>19</v>
      </c>
      <c r="C194" s="0">
        <v>26444611</v>
      </c>
      <c r="D194" s="0" t="s">
        <v>1064</v>
      </c>
      <c r="E194" s="0" t="s">
        <v>1065</v>
      </c>
      <c r="F194" s="0" t="s">
        <v>44</v>
      </c>
      <c r="G194" s="0" t="s">
        <v>1066</v>
      </c>
      <c r="J194" s="0" t="s">
        <v>1067</v>
      </c>
      <c r="K194" s="0" t="s">
        <v>1067</v>
      </c>
      <c r="L194" s="0" t="s">
        <v>1068</v>
      </c>
      <c r="N194" s="0" t="s">
        <v>68</v>
      </c>
    </row>
    <row customHeight="1" ht="10.5">
      <c r="B195" s="0" t="s">
        <v>19</v>
      </c>
      <c r="C195" s="0">
        <v>30914574</v>
      </c>
      <c r="D195" s="0" t="s">
        <v>1069</v>
      </c>
      <c r="E195" s="0" t="s">
        <v>1070</v>
      </c>
      <c r="F195" s="0" t="s">
        <v>1071</v>
      </c>
      <c r="G195" s="0" t="s">
        <v>1072</v>
      </c>
      <c r="J195" s="0" t="s">
        <v>577</v>
      </c>
      <c r="K195" s="0" t="s">
        <v>1073</v>
      </c>
      <c r="L195" s="0" t="s">
        <v>1074</v>
      </c>
      <c r="N195" s="0" t="s">
        <v>68</v>
      </c>
    </row>
    <row customHeight="1" ht="10.5">
      <c r="B196" s="0" t="s">
        <v>19</v>
      </c>
      <c r="C196" s="0">
        <v>30914574</v>
      </c>
      <c r="D196" s="0" t="s">
        <v>1069</v>
      </c>
      <c r="E196" s="0" t="s">
        <v>1070</v>
      </c>
      <c r="F196" s="0" t="s">
        <v>1071</v>
      </c>
      <c r="G196" s="0" t="s">
        <v>1072</v>
      </c>
      <c r="J196" s="0" t="s">
        <v>71</v>
      </c>
      <c r="K196" s="0" t="s">
        <v>1009</v>
      </c>
      <c r="L196" s="0" t="s">
        <v>1010</v>
      </c>
      <c r="N196" s="0" t="s">
        <v>68</v>
      </c>
    </row>
    <row customHeight="1" ht="10.5">
      <c r="B197" s="0" t="s">
        <v>19</v>
      </c>
      <c r="C197" s="0">
        <v>30914574</v>
      </c>
      <c r="D197" s="0" t="s">
        <v>1069</v>
      </c>
      <c r="E197" s="0" t="s">
        <v>1070</v>
      </c>
      <c r="F197" s="0" t="s">
        <v>1071</v>
      </c>
      <c r="G197" s="0" t="s">
        <v>1072</v>
      </c>
      <c r="J197" s="0" t="s">
        <v>71</v>
      </c>
      <c r="K197" s="0" t="s">
        <v>1075</v>
      </c>
      <c r="L197" s="0" t="s">
        <v>1076</v>
      </c>
      <c r="N197" s="0" t="s">
        <v>68</v>
      </c>
    </row>
    <row customHeight="1" ht="10.5">
      <c r="B198" s="0" t="s">
        <v>19</v>
      </c>
      <c r="C198" s="0">
        <v>30914574</v>
      </c>
      <c r="D198" s="0" t="s">
        <v>1069</v>
      </c>
      <c r="E198" s="0" t="s">
        <v>1070</v>
      </c>
      <c r="F198" s="0" t="s">
        <v>1071</v>
      </c>
      <c r="G198" s="0" t="s">
        <v>1072</v>
      </c>
      <c r="J198" s="0" t="s">
        <v>71</v>
      </c>
      <c r="K198" s="0" t="s">
        <v>773</v>
      </c>
      <c r="L198" s="0" t="s">
        <v>774</v>
      </c>
      <c r="N198" s="0" t="s">
        <v>68</v>
      </c>
    </row>
    <row customHeight="1" ht="10.5">
      <c r="B199" s="0" t="s">
        <v>19</v>
      </c>
      <c r="C199" s="0">
        <v>30914574</v>
      </c>
      <c r="D199" s="0" t="s">
        <v>1069</v>
      </c>
      <c r="E199" s="0" t="s">
        <v>1070</v>
      </c>
      <c r="F199" s="0" t="s">
        <v>1071</v>
      </c>
      <c r="G199" s="0" t="s">
        <v>1072</v>
      </c>
      <c r="J199" s="0" t="s">
        <v>71</v>
      </c>
      <c r="K199" s="0" t="s">
        <v>1077</v>
      </c>
      <c r="L199" s="0" t="s">
        <v>1078</v>
      </c>
      <c r="N199" s="0" t="s">
        <v>68</v>
      </c>
    </row>
    <row customHeight="1" ht="10.5">
      <c r="B200" s="0" t="s">
        <v>19</v>
      </c>
      <c r="C200" s="0">
        <v>30914574</v>
      </c>
      <c r="D200" s="0" t="s">
        <v>1069</v>
      </c>
      <c r="E200" s="0" t="s">
        <v>1070</v>
      </c>
      <c r="F200" s="0" t="s">
        <v>1071</v>
      </c>
      <c r="G200" s="0" t="s">
        <v>1072</v>
      </c>
      <c r="J200" s="0" t="s">
        <v>1079</v>
      </c>
      <c r="K200" s="0" t="s">
        <v>1079</v>
      </c>
      <c r="L200" s="0" t="s">
        <v>1080</v>
      </c>
      <c r="N200" s="0" t="s">
        <v>68</v>
      </c>
    </row>
    <row customHeight="1" ht="10.5">
      <c r="B201" s="0" t="s">
        <v>19</v>
      </c>
      <c r="C201" s="0">
        <v>30914574</v>
      </c>
      <c r="D201" s="0" t="s">
        <v>1069</v>
      </c>
      <c r="E201" s="0" t="s">
        <v>1070</v>
      </c>
      <c r="F201" s="0" t="s">
        <v>1071</v>
      </c>
      <c r="G201" s="0" t="s">
        <v>1072</v>
      </c>
      <c r="J201" s="0" t="s">
        <v>605</v>
      </c>
      <c r="K201" s="0" t="s">
        <v>1081</v>
      </c>
      <c r="L201" s="0" t="s">
        <v>1082</v>
      </c>
      <c r="N201" s="0" t="s">
        <v>68</v>
      </c>
    </row>
  </sheetData>
  <sheetProtection sort="0" autoFilter="0" insertRows="0" deleteRows="0" deleteColumns="0"/>
  <pageMargins left="0.70" right="0.70" top="0.75" bottom="0.75" header="0.30" footer="0.30"/>
  <pageSetup pageOrder="downThenOver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FA1051A5-6B88-AF18-88B8-5AEEEE68401D}" mc:Ignorable="x14ac xr xr2 xr3">
  <sheetPr>
    <tabColor rgb="FFFFCC99"/>
  </sheetPr>
  <dimension ref="A1:A1"/>
  <sheetViews>
    <sheetView topLeftCell="A1" showGridLines="0" zoomScale="80" workbookViewId="0">
      <selection activeCell="A1" sqref="A1"/>
    </sheetView>
  </sheetViews>
  <sheetFormatPr customHeight="1" defaultRowHeight="10.5"/>
  <cols>
    <col min="1" max="1" style="50" width="9.140625"/>
  </cols>
  <sheetData>
    <row customHeight="1" ht="11.25">
      <c r="A1" s="107"/>
    </row>
  </sheetData>
  <sheetProtection sort="0" autoFilter="0" insertRows="0" deleteRows="0" deleteColumns="0"/>
  <pageMargins left="0.70" right="0.70" top="0.75" bottom="0.75" header="0.30" footer="0.30"/>
  <pageSetup pageOrder="downThenOver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A6643DD-2E18-EC2B-BFBB-1DA8979665EA}" mc:Ignorable="x14ac xr xr2 xr3">
  <sheetPr>
    <tabColor rgb="FFFFCC99"/>
  </sheetPr>
  <dimension ref="A1:A1"/>
  <sheetViews>
    <sheetView topLeftCell="A1" showGridLines="0" zoomScale="80" workbookViewId="0">
      <selection activeCell="A1" sqref="A1"/>
    </sheetView>
  </sheetViews>
  <sheetFormatPr customHeight="1" defaultRowHeight="10.5"/>
  <cols>
    <col min="1" max="1" style="50" width="9.140625"/>
  </cols>
  <sheetData>
    <row customHeight="1" ht="11.25">
      <c r="A1" s="107"/>
    </row>
  </sheetData>
  <sheetProtection sort="0" autoFilter="0" insertRows="0" deleteRows="0" deleteColumns="0"/>
  <pageMargins left="0.70" right="0.70" top="0.75" bottom="0.75" header="0.30" footer="0.30"/>
  <pageSetup pageOrder="downThenOver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7AD5213D-84D8-3E24-2908-F9A553823CE5}" mc:Ignorable="x14ac xr xr2 xr3">
  <sheetPr>
    <tabColor rgb="FFFFCC99"/>
  </sheetPr>
  <dimension ref="A1:I356"/>
  <sheetViews>
    <sheetView topLeftCell="A1" showGridLines="0" zoomScale="80" workbookViewId="0">
      <selection activeCell="A1" sqref="A1"/>
    </sheetView>
  </sheetViews>
  <sheetFormatPr customHeight="1" defaultRowHeight="10.5"/>
  <cols>
    <col min="1" max="1" width="28.57421875" customWidth="1"/>
    <col min="2" max="2" width="34.28125" customWidth="1"/>
    <col min="3" max="3" width="10.00390625" customWidth="1"/>
    <col min="4" max="4" width="21.421875" customWidth="1"/>
    <col min="5" max="5" width="28.57421875" customWidth="1"/>
    <col min="6" max="6" width="17.140625" customWidth="1"/>
  </cols>
  <sheetData>
    <row customHeight="1" ht="11.25">
      <c r="A1" s="0" t="s">
        <v>1083</v>
      </c>
      <c r="B1" s="0" t="s">
        <v>1084</v>
      </c>
      <c r="C1" s="0" t="s">
        <v>76</v>
      </c>
      <c r="D1" s="0" t="s">
        <v>1085</v>
      </c>
      <c r="E1" s="0" t="s">
        <v>70</v>
      </c>
      <c r="F1" s="0" t="s">
        <v>1086</v>
      </c>
    </row>
    <row customHeight="1" ht="10.5">
      <c r="A2" s="0" t="s">
        <v>618</v>
      </c>
      <c r="B2" s="0" t="s">
        <v>1087</v>
      </c>
      <c r="C2" s="0" t="s">
        <v>1088</v>
      </c>
      <c r="D2" s="0" t="s">
        <v>1089</v>
      </c>
      <c r="E2" s="0" t="s">
        <v>618</v>
      </c>
      <c r="F2" s="0" t="s">
        <v>1090</v>
      </c>
    </row>
    <row customHeight="1" ht="10.5">
      <c r="A3" s="0" t="s">
        <v>618</v>
      </c>
      <c r="B3" s="0" t="s">
        <v>618</v>
      </c>
      <c r="C3" s="0" t="s">
        <v>1091</v>
      </c>
      <c r="D3" s="0" t="s">
        <v>1092</v>
      </c>
      <c r="E3" s="0" t="s">
        <v>574</v>
      </c>
      <c r="F3" s="0" t="s">
        <v>1093</v>
      </c>
    </row>
    <row customHeight="1" ht="10.5">
      <c r="A4" s="0" t="s">
        <v>618</v>
      </c>
      <c r="B4" s="0" t="s">
        <v>1094</v>
      </c>
      <c r="C4" s="0" t="s">
        <v>1095</v>
      </c>
      <c r="D4" s="0" t="s">
        <v>1089</v>
      </c>
      <c r="E4" s="0" t="s">
        <v>985</v>
      </c>
      <c r="F4" s="0" t="s">
        <v>1096</v>
      </c>
    </row>
    <row customHeight="1" ht="10.5">
      <c r="A5" s="0" t="s">
        <v>618</v>
      </c>
      <c r="B5" s="0" t="s">
        <v>1097</v>
      </c>
      <c r="C5" s="0" t="s">
        <v>1098</v>
      </c>
      <c r="D5" s="0" t="s">
        <v>1089</v>
      </c>
      <c r="E5" s="0" t="s">
        <v>1015</v>
      </c>
      <c r="F5" s="0" t="s">
        <v>1099</v>
      </c>
    </row>
    <row customHeight="1" ht="10.5">
      <c r="A6" s="0" t="s">
        <v>618</v>
      </c>
      <c r="B6" s="0" t="s">
        <v>619</v>
      </c>
      <c r="C6" s="0" t="s">
        <v>620</v>
      </c>
      <c r="D6" s="0" t="s">
        <v>1089</v>
      </c>
      <c r="E6" s="0" t="s">
        <v>562</v>
      </c>
      <c r="F6" s="0" t="s">
        <v>1100</v>
      </c>
    </row>
    <row customHeight="1" ht="10.5">
      <c r="A7" s="0" t="s">
        <v>618</v>
      </c>
      <c r="B7" s="0" t="s">
        <v>1101</v>
      </c>
      <c r="C7" s="0" t="s">
        <v>1102</v>
      </c>
      <c r="D7" s="0" t="s">
        <v>1089</v>
      </c>
      <c r="E7" s="0" t="s">
        <v>1103</v>
      </c>
      <c r="F7" s="0" t="s">
        <v>1104</v>
      </c>
    </row>
    <row customHeight="1" ht="10.5">
      <c r="A8" s="0" t="s">
        <v>618</v>
      </c>
      <c r="B8" s="0" t="s">
        <v>1105</v>
      </c>
      <c r="C8" s="0" t="s">
        <v>1106</v>
      </c>
      <c r="D8" s="0" t="s">
        <v>1089</v>
      </c>
      <c r="E8" s="0" t="s">
        <v>568</v>
      </c>
      <c r="F8" s="0" t="s">
        <v>1107</v>
      </c>
    </row>
    <row customHeight="1" ht="10.5">
      <c r="A9" s="0" t="s">
        <v>618</v>
      </c>
      <c r="B9" s="0" t="s">
        <v>1108</v>
      </c>
      <c r="C9" s="0" t="s">
        <v>1109</v>
      </c>
      <c r="D9" s="0" t="s">
        <v>1089</v>
      </c>
      <c r="E9" s="0" t="s">
        <v>593</v>
      </c>
      <c r="F9" s="0" t="s">
        <v>1110</v>
      </c>
    </row>
    <row customHeight="1" ht="10.5">
      <c r="A10" s="0" t="s">
        <v>618</v>
      </c>
      <c r="B10" s="0" t="s">
        <v>1111</v>
      </c>
      <c r="C10" s="0" t="s">
        <v>1112</v>
      </c>
      <c r="D10" s="0" t="s">
        <v>1089</v>
      </c>
      <c r="E10" s="0" t="s">
        <v>1113</v>
      </c>
      <c r="F10" s="0" t="s">
        <v>1114</v>
      </c>
    </row>
    <row customHeight="1" ht="10.5">
      <c r="A11" s="0" t="s">
        <v>618</v>
      </c>
      <c r="B11" s="0" t="s">
        <v>1115</v>
      </c>
      <c r="C11" s="0" t="s">
        <v>1116</v>
      </c>
      <c r="D11" s="0" t="s">
        <v>1089</v>
      </c>
      <c r="E11" s="0" t="s">
        <v>864</v>
      </c>
      <c r="F11" s="0" t="s">
        <v>1117</v>
      </c>
    </row>
    <row customHeight="1" ht="10.5">
      <c r="A12" s="0" t="s">
        <v>574</v>
      </c>
      <c r="B12" s="0" t="s">
        <v>574</v>
      </c>
      <c r="C12" s="0" t="s">
        <v>1118</v>
      </c>
      <c r="D12" s="0" t="s">
        <v>1092</v>
      </c>
      <c r="E12" s="0" t="s">
        <v>767</v>
      </c>
      <c r="F12" s="0" t="s">
        <v>1119</v>
      </c>
    </row>
    <row customHeight="1" ht="10.5">
      <c r="A13" s="0" t="s">
        <v>574</v>
      </c>
      <c r="B13" s="0" t="s">
        <v>575</v>
      </c>
      <c r="C13" s="0" t="s">
        <v>576</v>
      </c>
      <c r="D13" s="0" t="s">
        <v>1120</v>
      </c>
      <c r="E13" s="0" t="s">
        <v>755</v>
      </c>
      <c r="F13" s="0" t="s">
        <v>1121</v>
      </c>
    </row>
    <row customHeight="1" ht="10.5">
      <c r="A14" s="0" t="s">
        <v>574</v>
      </c>
      <c r="B14" s="0" t="s">
        <v>1122</v>
      </c>
      <c r="C14" s="0" t="s">
        <v>1123</v>
      </c>
      <c r="D14" s="0" t="s">
        <v>1089</v>
      </c>
      <c r="E14" s="0" t="s">
        <v>730</v>
      </c>
      <c r="F14" s="0" t="s">
        <v>1124</v>
      </c>
    </row>
    <row customHeight="1" ht="10.5">
      <c r="A15" s="0" t="s">
        <v>574</v>
      </c>
      <c r="B15" s="0" t="s">
        <v>1125</v>
      </c>
      <c r="C15" s="0" t="s">
        <v>1126</v>
      </c>
      <c r="D15" s="0" t="s">
        <v>1089</v>
      </c>
      <c r="E15" s="0" t="s">
        <v>699</v>
      </c>
      <c r="F15" s="0" t="s">
        <v>1127</v>
      </c>
    </row>
    <row customHeight="1" ht="10.5">
      <c r="A16" s="0" t="s">
        <v>574</v>
      </c>
      <c r="B16" s="0" t="s">
        <v>1128</v>
      </c>
      <c r="C16" s="0" t="s">
        <v>1129</v>
      </c>
      <c r="D16" s="0" t="s">
        <v>1089</v>
      </c>
      <c r="E16" s="0" t="s">
        <v>595</v>
      </c>
      <c r="F16" s="0" t="s">
        <v>1130</v>
      </c>
    </row>
    <row customHeight="1" ht="10.5">
      <c r="A17" s="0" t="s">
        <v>574</v>
      </c>
      <c r="B17" s="0" t="s">
        <v>903</v>
      </c>
      <c r="C17" s="0" t="s">
        <v>1131</v>
      </c>
      <c r="D17" s="0" t="s">
        <v>1089</v>
      </c>
      <c r="E17" s="0" t="s">
        <v>879</v>
      </c>
      <c r="F17" s="0" t="s">
        <v>1132</v>
      </c>
    </row>
    <row customHeight="1" ht="10.5">
      <c r="A18" s="0" t="s">
        <v>574</v>
      </c>
      <c r="B18" s="0" t="s">
        <v>1133</v>
      </c>
      <c r="C18" s="0" t="s">
        <v>1134</v>
      </c>
      <c r="D18" s="0" t="s">
        <v>1089</v>
      </c>
      <c r="E18" s="0" t="s">
        <v>1135</v>
      </c>
      <c r="F18" s="0" t="s">
        <v>1136</v>
      </c>
    </row>
    <row customHeight="1" ht="10.5">
      <c r="A19" s="0" t="s">
        <v>574</v>
      </c>
      <c r="B19" s="0" t="s">
        <v>1137</v>
      </c>
      <c r="C19" s="0" t="s">
        <v>1138</v>
      </c>
      <c r="D19" s="0" t="s">
        <v>1089</v>
      </c>
      <c r="E19" s="0" t="s">
        <v>826</v>
      </c>
      <c r="F19" s="0" t="s">
        <v>1139</v>
      </c>
    </row>
    <row customHeight="1" ht="10.5">
      <c r="A20" s="0" t="s">
        <v>574</v>
      </c>
      <c r="B20" s="0" t="s">
        <v>1140</v>
      </c>
      <c r="C20" s="0" t="s">
        <v>1141</v>
      </c>
      <c r="D20" s="0" t="s">
        <v>1089</v>
      </c>
      <c r="E20" s="0" t="s">
        <v>886</v>
      </c>
      <c r="F20" s="0" t="s">
        <v>1142</v>
      </c>
    </row>
    <row customHeight="1" ht="10.5">
      <c r="A21" s="0" t="s">
        <v>574</v>
      </c>
      <c r="B21" s="0" t="s">
        <v>1143</v>
      </c>
      <c r="C21" s="0" t="s">
        <v>1144</v>
      </c>
      <c r="D21" s="0" t="s">
        <v>1089</v>
      </c>
      <c r="E21" s="0" t="s">
        <v>1017</v>
      </c>
      <c r="F21" s="0" t="s">
        <v>1145</v>
      </c>
    </row>
    <row customHeight="1" ht="10.5">
      <c r="A22" s="0" t="s">
        <v>574</v>
      </c>
      <c r="B22" s="0" t="s">
        <v>1146</v>
      </c>
      <c r="C22" s="0" t="s">
        <v>1147</v>
      </c>
      <c r="D22" s="0" t="s">
        <v>1089</v>
      </c>
      <c r="E22" s="0" t="s">
        <v>625</v>
      </c>
      <c r="F22" s="0" t="s">
        <v>1148</v>
      </c>
    </row>
    <row customHeight="1" ht="10.5">
      <c r="A23" s="0" t="s">
        <v>574</v>
      </c>
      <c r="B23" s="0" t="s">
        <v>1149</v>
      </c>
      <c r="C23" s="0" t="s">
        <v>1150</v>
      </c>
      <c r="D23" s="0" t="s">
        <v>1089</v>
      </c>
      <c r="E23" s="0" t="s">
        <v>577</v>
      </c>
      <c r="F23" s="0" t="s">
        <v>1151</v>
      </c>
    </row>
    <row customHeight="1" ht="10.5">
      <c r="A24" s="0" t="s">
        <v>574</v>
      </c>
      <c r="B24" s="0" t="s">
        <v>1152</v>
      </c>
      <c r="C24" s="0" t="s">
        <v>1153</v>
      </c>
      <c r="D24" s="0" t="s">
        <v>1089</v>
      </c>
      <c r="E24" s="0" t="s">
        <v>71</v>
      </c>
      <c r="F24" s="0" t="s">
        <v>1154</v>
      </c>
    </row>
    <row customHeight="1" ht="10.5">
      <c r="A25" s="0" t="s">
        <v>985</v>
      </c>
      <c r="B25" s="0" t="s">
        <v>1155</v>
      </c>
      <c r="C25" s="0" t="s">
        <v>1156</v>
      </c>
      <c r="D25" s="0" t="s">
        <v>1089</v>
      </c>
      <c r="E25" s="0" t="s">
        <v>921</v>
      </c>
      <c r="F25" s="0" t="s">
        <v>1157</v>
      </c>
    </row>
    <row customHeight="1" ht="10.5">
      <c r="A26" s="0" t="s">
        <v>985</v>
      </c>
      <c r="B26" s="0" t="s">
        <v>1158</v>
      </c>
      <c r="C26" s="0" t="s">
        <v>1159</v>
      </c>
      <c r="D26" s="0" t="s">
        <v>1089</v>
      </c>
      <c r="E26" s="0" t="s">
        <v>1067</v>
      </c>
      <c r="F26" s="0" t="s">
        <v>1160</v>
      </c>
    </row>
    <row customHeight="1" ht="10.5">
      <c r="A27" s="0" t="s">
        <v>985</v>
      </c>
      <c r="B27" s="0" t="s">
        <v>1161</v>
      </c>
      <c r="C27" s="0" t="s">
        <v>1162</v>
      </c>
      <c r="D27" s="0" t="s">
        <v>1089</v>
      </c>
      <c r="E27" s="0" t="s">
        <v>1163</v>
      </c>
      <c r="F27" s="0" t="s">
        <v>1164</v>
      </c>
    </row>
    <row customHeight="1" ht="10.5">
      <c r="A28" s="0" t="s">
        <v>985</v>
      </c>
      <c r="B28" s="0" t="s">
        <v>985</v>
      </c>
      <c r="C28" s="0" t="s">
        <v>1165</v>
      </c>
      <c r="D28" s="0" t="s">
        <v>1092</v>
      </c>
      <c r="E28" s="0" t="s">
        <v>1079</v>
      </c>
      <c r="F28" s="0" t="s">
        <v>1166</v>
      </c>
    </row>
    <row customHeight="1" ht="10.5">
      <c r="A29" s="0" t="s">
        <v>985</v>
      </c>
      <c r="B29" s="0" t="s">
        <v>1167</v>
      </c>
      <c r="C29" s="0" t="s">
        <v>1168</v>
      </c>
      <c r="D29" s="0" t="s">
        <v>1089</v>
      </c>
      <c r="E29" s="0" t="s">
        <v>580</v>
      </c>
      <c r="F29" s="0" t="s">
        <v>1169</v>
      </c>
    </row>
    <row customHeight="1" ht="10.5">
      <c r="A30" s="0" t="s">
        <v>985</v>
      </c>
      <c r="B30" s="0" t="s">
        <v>1170</v>
      </c>
      <c r="C30" s="0" t="s">
        <v>1171</v>
      </c>
      <c r="D30" s="0" t="s">
        <v>1089</v>
      </c>
      <c r="E30" s="0" t="s">
        <v>602</v>
      </c>
      <c r="F30" s="0" t="s">
        <v>1172</v>
      </c>
    </row>
    <row customHeight="1" ht="10.5">
      <c r="A31" s="0" t="s">
        <v>985</v>
      </c>
      <c r="B31" s="0" t="s">
        <v>986</v>
      </c>
      <c r="C31" s="0" t="s">
        <v>987</v>
      </c>
      <c r="D31" s="0" t="s">
        <v>1120</v>
      </c>
      <c r="E31" s="0" t="s">
        <v>1173</v>
      </c>
      <c r="F31" s="0" t="s">
        <v>1174</v>
      </c>
    </row>
    <row customHeight="1" ht="10.5">
      <c r="A32" s="0" t="s">
        <v>985</v>
      </c>
      <c r="B32" s="0" t="s">
        <v>1175</v>
      </c>
      <c r="C32" s="0" t="s">
        <v>1176</v>
      </c>
      <c r="D32" s="0" t="s">
        <v>1089</v>
      </c>
      <c r="E32" s="0" t="s">
        <v>1177</v>
      </c>
      <c r="F32" s="0" t="s">
        <v>1178</v>
      </c>
    </row>
    <row customHeight="1" ht="10.5">
      <c r="A33" s="0" t="s">
        <v>985</v>
      </c>
      <c r="B33" s="0" t="s">
        <v>1179</v>
      </c>
      <c r="C33" s="0" t="s">
        <v>1180</v>
      </c>
      <c r="D33" s="0" t="s">
        <v>1089</v>
      </c>
      <c r="E33" s="0" t="s">
        <v>612</v>
      </c>
      <c r="F33" s="0" t="s">
        <v>1181</v>
      </c>
    </row>
    <row customHeight="1" ht="10.5">
      <c r="A34" s="0" t="s">
        <v>985</v>
      </c>
      <c r="B34" s="0" t="s">
        <v>1182</v>
      </c>
      <c r="C34" s="0" t="s">
        <v>1183</v>
      </c>
      <c r="D34" s="0" t="s">
        <v>1089</v>
      </c>
      <c r="E34" s="0" t="s">
        <v>605</v>
      </c>
      <c r="F34" s="0" t="s">
        <v>1184</v>
      </c>
    </row>
    <row customHeight="1" ht="10.5">
      <c r="A35" s="0" t="s">
        <v>985</v>
      </c>
      <c r="B35" s="0" t="s">
        <v>1185</v>
      </c>
      <c r="C35" s="0" t="s">
        <v>1186</v>
      </c>
      <c r="D35" s="0" t="s">
        <v>1089</v>
      </c>
      <c r="E35" s="0" t="s">
        <v>672</v>
      </c>
      <c r="F35" s="0" t="s">
        <v>1187</v>
      </c>
    </row>
    <row customHeight="1" ht="10.5">
      <c r="A36" s="0" t="s">
        <v>985</v>
      </c>
      <c r="B36" s="0" t="s">
        <v>1188</v>
      </c>
      <c r="C36" s="0" t="s">
        <v>1189</v>
      </c>
      <c r="D36" s="0" t="s">
        <v>1089</v>
      </c>
      <c r="E36" s="0" t="s">
        <v>582</v>
      </c>
      <c r="F36" s="0" t="s">
        <v>1190</v>
      </c>
    </row>
    <row customHeight="1" ht="10.5">
      <c r="A37" s="0" t="s">
        <v>985</v>
      </c>
      <c r="B37" s="0" t="s">
        <v>1191</v>
      </c>
      <c r="C37" s="0" t="s">
        <v>1192</v>
      </c>
      <c r="D37" s="0" t="s">
        <v>1089</v>
      </c>
    </row>
    <row customHeight="1" ht="10.5">
      <c r="A38" s="0" t="s">
        <v>985</v>
      </c>
      <c r="B38" s="0" t="s">
        <v>1193</v>
      </c>
      <c r="C38" s="0" t="s">
        <v>1194</v>
      </c>
      <c r="D38" s="0" t="s">
        <v>1089</v>
      </c>
    </row>
    <row customHeight="1" ht="10.5">
      <c r="A39" s="0" t="s">
        <v>985</v>
      </c>
      <c r="B39" s="0" t="s">
        <v>1195</v>
      </c>
      <c r="C39" s="0" t="s">
        <v>1196</v>
      </c>
      <c r="D39" s="0" t="s">
        <v>1089</v>
      </c>
    </row>
    <row customHeight="1" ht="10.5">
      <c r="A40" s="0" t="s">
        <v>985</v>
      </c>
      <c r="B40" s="0" t="s">
        <v>1197</v>
      </c>
      <c r="C40" s="0" t="s">
        <v>1198</v>
      </c>
      <c r="D40" s="0" t="s">
        <v>1089</v>
      </c>
    </row>
    <row customHeight="1" ht="10.5">
      <c r="A41" s="0" t="s">
        <v>1015</v>
      </c>
      <c r="B41" s="0" t="s">
        <v>1015</v>
      </c>
      <c r="C41" s="0" t="s">
        <v>1016</v>
      </c>
      <c r="D41" s="0" t="s">
        <v>1199</v>
      </c>
    </row>
    <row customHeight="1" ht="10.5">
      <c r="A42" s="0" t="s">
        <v>562</v>
      </c>
      <c r="B42" s="0" t="s">
        <v>562</v>
      </c>
      <c r="C42" s="0" t="s">
        <v>563</v>
      </c>
      <c r="D42" s="0" t="s">
        <v>1200</v>
      </c>
    </row>
    <row customHeight="1" ht="10.5">
      <c r="A43" s="0" t="s">
        <v>1103</v>
      </c>
      <c r="B43" s="0" t="s">
        <v>1103</v>
      </c>
      <c r="C43" s="0" t="s">
        <v>1201</v>
      </c>
      <c r="D43" s="0" t="s">
        <v>1200</v>
      </c>
    </row>
    <row customHeight="1" ht="10.5">
      <c r="A44" s="0" t="s">
        <v>568</v>
      </c>
      <c r="B44" s="0" t="s">
        <v>568</v>
      </c>
      <c r="C44" s="0" t="s">
        <v>569</v>
      </c>
      <c r="D44" s="0" t="s">
        <v>1200</v>
      </c>
    </row>
    <row customHeight="1" ht="10.5">
      <c r="A45" s="0" t="s">
        <v>593</v>
      </c>
      <c r="B45" s="0" t="s">
        <v>593</v>
      </c>
      <c r="C45" s="0" t="s">
        <v>594</v>
      </c>
      <c r="D45" s="0" t="s">
        <v>1200</v>
      </c>
    </row>
    <row customHeight="1" ht="10.5">
      <c r="A46" s="0" t="s">
        <v>1113</v>
      </c>
      <c r="B46" s="0" t="s">
        <v>1113</v>
      </c>
      <c r="C46" s="0" t="s">
        <v>1202</v>
      </c>
      <c r="D46" s="0" t="s">
        <v>1199</v>
      </c>
    </row>
    <row customHeight="1" ht="10.5">
      <c r="A47" s="0" t="s">
        <v>864</v>
      </c>
      <c r="B47" s="0" t="s">
        <v>865</v>
      </c>
      <c r="C47" s="0" t="s">
        <v>866</v>
      </c>
      <c r="D47" s="0" t="s">
        <v>1089</v>
      </c>
    </row>
    <row customHeight="1" ht="10.5">
      <c r="A48" s="0" t="s">
        <v>864</v>
      </c>
      <c r="B48" s="0" t="s">
        <v>735</v>
      </c>
      <c r="C48" s="0" t="s">
        <v>1203</v>
      </c>
      <c r="D48" s="0" t="s">
        <v>1089</v>
      </c>
    </row>
    <row customHeight="1" ht="10.5">
      <c r="A49" s="0" t="s">
        <v>864</v>
      </c>
      <c r="B49" s="0" t="s">
        <v>1204</v>
      </c>
      <c r="C49" s="0" t="s">
        <v>1205</v>
      </c>
      <c r="D49" s="0" t="s">
        <v>1089</v>
      </c>
    </row>
    <row customHeight="1" ht="10.5">
      <c r="A50" s="0" t="s">
        <v>864</v>
      </c>
      <c r="B50" s="0" t="s">
        <v>1206</v>
      </c>
      <c r="C50" s="0" t="s">
        <v>1207</v>
      </c>
      <c r="D50" s="0" t="s">
        <v>1089</v>
      </c>
    </row>
    <row customHeight="1" ht="10.5">
      <c r="A51" s="0" t="s">
        <v>864</v>
      </c>
      <c r="B51" s="0" t="s">
        <v>864</v>
      </c>
      <c r="C51" s="0" t="s">
        <v>1208</v>
      </c>
      <c r="D51" s="0" t="s">
        <v>1092</v>
      </c>
    </row>
    <row customHeight="1" ht="10.5">
      <c r="A52" s="0" t="s">
        <v>864</v>
      </c>
      <c r="B52" s="0" t="s">
        <v>1209</v>
      </c>
      <c r="C52" s="0" t="s">
        <v>1210</v>
      </c>
      <c r="D52" s="0" t="s">
        <v>1089</v>
      </c>
    </row>
    <row customHeight="1" ht="10.5">
      <c r="A53" s="0" t="s">
        <v>864</v>
      </c>
      <c r="B53" s="0" t="s">
        <v>1211</v>
      </c>
      <c r="C53" s="0" t="s">
        <v>1212</v>
      </c>
      <c r="D53" s="0" t="s">
        <v>1089</v>
      </c>
    </row>
    <row customHeight="1" ht="10.5">
      <c r="A54" s="0" t="s">
        <v>864</v>
      </c>
      <c r="B54" s="0" t="s">
        <v>1213</v>
      </c>
      <c r="C54" s="0" t="s">
        <v>1214</v>
      </c>
      <c r="D54" s="0" t="s">
        <v>1089</v>
      </c>
    </row>
    <row customHeight="1" ht="10.5">
      <c r="A55" s="0" t="s">
        <v>864</v>
      </c>
      <c r="B55" s="0" t="s">
        <v>1215</v>
      </c>
      <c r="C55" s="0" t="s">
        <v>1216</v>
      </c>
      <c r="D55" s="0" t="s">
        <v>1089</v>
      </c>
    </row>
    <row customHeight="1" ht="10.5">
      <c r="A56" s="0" t="s">
        <v>864</v>
      </c>
      <c r="B56" s="0" t="s">
        <v>1217</v>
      </c>
      <c r="C56" s="0" t="s">
        <v>1218</v>
      </c>
      <c r="D56" s="0" t="s">
        <v>1089</v>
      </c>
    </row>
    <row customHeight="1" ht="10.5">
      <c r="A57" s="0" t="s">
        <v>864</v>
      </c>
      <c r="B57" s="0" t="s">
        <v>1219</v>
      </c>
      <c r="C57" s="0" t="s">
        <v>1220</v>
      </c>
      <c r="D57" s="0" t="s">
        <v>1089</v>
      </c>
    </row>
    <row customHeight="1" ht="10.5">
      <c r="A58" s="0" t="s">
        <v>864</v>
      </c>
      <c r="B58" s="0" t="s">
        <v>870</v>
      </c>
      <c r="C58" s="0" t="s">
        <v>871</v>
      </c>
      <c r="D58" s="0" t="s">
        <v>1089</v>
      </c>
    </row>
    <row customHeight="1" ht="10.5">
      <c r="A59" s="0" t="s">
        <v>864</v>
      </c>
      <c r="B59" s="0" t="s">
        <v>1221</v>
      </c>
      <c r="C59" s="0" t="s">
        <v>1222</v>
      </c>
      <c r="D59" s="0" t="s">
        <v>1089</v>
      </c>
    </row>
    <row customHeight="1" ht="10.5">
      <c r="A60" s="0" t="s">
        <v>864</v>
      </c>
      <c r="B60" s="0" t="s">
        <v>1223</v>
      </c>
      <c r="C60" s="0" t="s">
        <v>1224</v>
      </c>
      <c r="D60" s="0" t="s">
        <v>1089</v>
      </c>
    </row>
    <row customHeight="1" ht="10.5">
      <c r="A61" s="0" t="s">
        <v>864</v>
      </c>
      <c r="B61" s="0" t="s">
        <v>1225</v>
      </c>
      <c r="C61" s="0" t="s">
        <v>1226</v>
      </c>
      <c r="D61" s="0" t="s">
        <v>1089</v>
      </c>
    </row>
    <row customHeight="1" ht="10.5">
      <c r="A62" s="0" t="s">
        <v>767</v>
      </c>
      <c r="B62" s="0" t="s">
        <v>1227</v>
      </c>
      <c r="C62" s="0" t="s">
        <v>1228</v>
      </c>
      <c r="D62" s="0" t="s">
        <v>1089</v>
      </c>
    </row>
    <row customHeight="1" ht="10.5">
      <c r="A63" s="0" t="s">
        <v>767</v>
      </c>
      <c r="B63" s="0" t="s">
        <v>1229</v>
      </c>
      <c r="C63" s="0" t="s">
        <v>1230</v>
      </c>
      <c r="D63" s="0" t="s">
        <v>1089</v>
      </c>
    </row>
    <row customHeight="1" ht="10.5">
      <c r="A64" s="0" t="s">
        <v>767</v>
      </c>
      <c r="B64" s="0" t="s">
        <v>1231</v>
      </c>
      <c r="C64" s="0" t="s">
        <v>1232</v>
      </c>
      <c r="D64" s="0" t="s">
        <v>1089</v>
      </c>
    </row>
    <row customHeight="1" ht="10.5">
      <c r="A65" s="0" t="s">
        <v>767</v>
      </c>
      <c r="B65" s="0" t="s">
        <v>1233</v>
      </c>
      <c r="C65" s="0" t="s">
        <v>1234</v>
      </c>
      <c r="D65" s="0" t="s">
        <v>1089</v>
      </c>
    </row>
    <row customHeight="1" ht="10.5">
      <c r="A66" s="0" t="s">
        <v>767</v>
      </c>
      <c r="B66" s="0" t="s">
        <v>1235</v>
      </c>
      <c r="C66" s="0" t="s">
        <v>1236</v>
      </c>
      <c r="D66" s="0" t="s">
        <v>1089</v>
      </c>
    </row>
    <row customHeight="1" ht="10.5">
      <c r="A67" s="0" t="s">
        <v>767</v>
      </c>
      <c r="B67" s="0" t="s">
        <v>1237</v>
      </c>
      <c r="C67" s="0" t="s">
        <v>1238</v>
      </c>
      <c r="D67" s="0" t="s">
        <v>1089</v>
      </c>
    </row>
    <row customHeight="1" ht="10.5">
      <c r="A68" s="0" t="s">
        <v>767</v>
      </c>
      <c r="B68" s="0" t="s">
        <v>767</v>
      </c>
      <c r="C68" s="0" t="s">
        <v>1239</v>
      </c>
      <c r="D68" s="0" t="s">
        <v>1092</v>
      </c>
    </row>
    <row customHeight="1" ht="10.5">
      <c r="A69" s="0" t="s">
        <v>767</v>
      </c>
      <c r="B69" s="0" t="s">
        <v>1240</v>
      </c>
      <c r="C69" s="0" t="s">
        <v>1241</v>
      </c>
      <c r="D69" s="0" t="s">
        <v>1089</v>
      </c>
    </row>
    <row customHeight="1" ht="10.5">
      <c r="A70" s="0" t="s">
        <v>767</v>
      </c>
      <c r="B70" s="0" t="s">
        <v>1242</v>
      </c>
      <c r="C70" s="0" t="s">
        <v>1243</v>
      </c>
      <c r="D70" s="0" t="s">
        <v>1089</v>
      </c>
    </row>
    <row customHeight="1" ht="10.5">
      <c r="A71" s="0" t="s">
        <v>767</v>
      </c>
      <c r="B71" s="0" t="s">
        <v>1244</v>
      </c>
      <c r="C71" s="0" t="s">
        <v>1245</v>
      </c>
      <c r="D71" s="0" t="s">
        <v>1089</v>
      </c>
    </row>
    <row customHeight="1" ht="10.5">
      <c r="A72" s="0" t="s">
        <v>767</v>
      </c>
      <c r="B72" s="0" t="s">
        <v>1246</v>
      </c>
      <c r="C72" s="0" t="s">
        <v>1247</v>
      </c>
      <c r="D72" s="0" t="s">
        <v>1089</v>
      </c>
    </row>
    <row customHeight="1" ht="10.5">
      <c r="A73" s="0" t="s">
        <v>767</v>
      </c>
      <c r="B73" s="0" t="s">
        <v>768</v>
      </c>
      <c r="C73" s="0" t="s">
        <v>769</v>
      </c>
      <c r="D73" s="0" t="s">
        <v>1248</v>
      </c>
    </row>
    <row customHeight="1" ht="10.5">
      <c r="A74" s="0" t="s">
        <v>767</v>
      </c>
      <c r="B74" s="0" t="s">
        <v>1249</v>
      </c>
      <c r="C74" s="0" t="s">
        <v>1250</v>
      </c>
      <c r="D74" s="0" t="s">
        <v>1089</v>
      </c>
    </row>
    <row customHeight="1" ht="10.5">
      <c r="A75" s="0" t="s">
        <v>767</v>
      </c>
      <c r="B75" s="0" t="s">
        <v>1251</v>
      </c>
      <c r="C75" s="0" t="s">
        <v>1252</v>
      </c>
      <c r="D75" s="0" t="s">
        <v>1089</v>
      </c>
    </row>
    <row customHeight="1" ht="10.5">
      <c r="A76" s="0" t="s">
        <v>767</v>
      </c>
      <c r="B76" s="0" t="s">
        <v>1253</v>
      </c>
      <c r="C76" s="0" t="s">
        <v>1254</v>
      </c>
      <c r="D76" s="0" t="s">
        <v>1089</v>
      </c>
    </row>
    <row customHeight="1" ht="10.5">
      <c r="A77" s="0" t="s">
        <v>767</v>
      </c>
      <c r="B77" s="0" t="s">
        <v>1255</v>
      </c>
      <c r="C77" s="0" t="s">
        <v>1256</v>
      </c>
      <c r="D77" s="0" t="s">
        <v>1089</v>
      </c>
    </row>
    <row customHeight="1" ht="10.5">
      <c r="A78" s="0" t="s">
        <v>767</v>
      </c>
      <c r="B78" s="0" t="s">
        <v>1257</v>
      </c>
      <c r="C78" s="0" t="s">
        <v>1258</v>
      </c>
      <c r="D78" s="0" t="s">
        <v>1089</v>
      </c>
    </row>
    <row customHeight="1" ht="10.5">
      <c r="A79" s="0" t="s">
        <v>767</v>
      </c>
      <c r="B79" s="0" t="s">
        <v>1259</v>
      </c>
      <c r="C79" s="0" t="s">
        <v>1260</v>
      </c>
      <c r="D79" s="0" t="s">
        <v>1089</v>
      </c>
    </row>
    <row customHeight="1" ht="10.5">
      <c r="A80" s="0" t="s">
        <v>767</v>
      </c>
      <c r="B80" s="0" t="s">
        <v>1261</v>
      </c>
      <c r="C80" s="0" t="s">
        <v>1262</v>
      </c>
      <c r="D80" s="0" t="s">
        <v>1089</v>
      </c>
    </row>
    <row customHeight="1" ht="10.5">
      <c r="A81" s="0" t="s">
        <v>767</v>
      </c>
      <c r="B81" s="0" t="s">
        <v>1263</v>
      </c>
      <c r="C81" s="0" t="s">
        <v>1264</v>
      </c>
      <c r="D81" s="0" t="s">
        <v>1089</v>
      </c>
    </row>
    <row customHeight="1" ht="10.5">
      <c r="A82" s="0" t="s">
        <v>767</v>
      </c>
      <c r="B82" s="0" t="s">
        <v>1265</v>
      </c>
      <c r="C82" s="0" t="s">
        <v>1266</v>
      </c>
      <c r="D82" s="0" t="s">
        <v>1089</v>
      </c>
    </row>
    <row customHeight="1" ht="10.5">
      <c r="A83" s="0" t="s">
        <v>755</v>
      </c>
      <c r="B83" s="0" t="s">
        <v>755</v>
      </c>
      <c r="C83" s="0" t="s">
        <v>756</v>
      </c>
      <c r="D83" s="0" t="s">
        <v>1199</v>
      </c>
    </row>
    <row customHeight="1" ht="10.5">
      <c r="A84" s="0" t="s">
        <v>730</v>
      </c>
      <c r="B84" s="0" t="s">
        <v>731</v>
      </c>
      <c r="C84" s="0" t="s">
        <v>732</v>
      </c>
      <c r="D84" s="0" t="s">
        <v>1089</v>
      </c>
    </row>
    <row customHeight="1" ht="10.5">
      <c r="A85" s="0" t="s">
        <v>730</v>
      </c>
      <c r="B85" s="0" t="s">
        <v>733</v>
      </c>
      <c r="C85" s="0" t="s">
        <v>734</v>
      </c>
      <c r="D85" s="0" t="s">
        <v>1089</v>
      </c>
    </row>
    <row customHeight="1" ht="10.5">
      <c r="A86" s="0" t="s">
        <v>730</v>
      </c>
      <c r="B86" s="0" t="s">
        <v>735</v>
      </c>
      <c r="C86" s="0" t="s">
        <v>736</v>
      </c>
      <c r="D86" s="0" t="s">
        <v>1089</v>
      </c>
    </row>
    <row customHeight="1" ht="10.5">
      <c r="A87" s="0" t="s">
        <v>730</v>
      </c>
      <c r="B87" s="0" t="s">
        <v>1267</v>
      </c>
      <c r="C87" s="0" t="s">
        <v>1268</v>
      </c>
      <c r="D87" s="0" t="s">
        <v>1120</v>
      </c>
    </row>
    <row customHeight="1" ht="10.5">
      <c r="A88" s="0" t="s">
        <v>730</v>
      </c>
      <c r="B88" s="0" t="s">
        <v>737</v>
      </c>
      <c r="C88" s="0" t="s">
        <v>738</v>
      </c>
      <c r="D88" s="0" t="s">
        <v>1089</v>
      </c>
    </row>
    <row customHeight="1" ht="10.5">
      <c r="A89" s="0" t="s">
        <v>730</v>
      </c>
      <c r="B89" s="0" t="s">
        <v>730</v>
      </c>
      <c r="C89" s="0" t="s">
        <v>1269</v>
      </c>
      <c r="D89" s="0" t="s">
        <v>1092</v>
      </c>
    </row>
    <row customHeight="1" ht="10.5">
      <c r="A90" s="0" t="s">
        <v>730</v>
      </c>
      <c r="B90" s="0" t="s">
        <v>739</v>
      </c>
      <c r="C90" s="0" t="s">
        <v>740</v>
      </c>
      <c r="D90" s="0" t="s">
        <v>1089</v>
      </c>
    </row>
    <row customHeight="1" ht="10.5">
      <c r="A91" s="0" t="s">
        <v>730</v>
      </c>
      <c r="B91" s="0" t="s">
        <v>741</v>
      </c>
      <c r="C91" s="0" t="s">
        <v>742</v>
      </c>
      <c r="D91" s="0" t="s">
        <v>1089</v>
      </c>
    </row>
    <row customHeight="1" ht="10.5">
      <c r="A92" s="0" t="s">
        <v>730</v>
      </c>
      <c r="B92" s="0" t="s">
        <v>743</v>
      </c>
      <c r="C92" s="0" t="s">
        <v>744</v>
      </c>
      <c r="D92" s="0" t="s">
        <v>1089</v>
      </c>
    </row>
    <row customHeight="1" ht="10.5">
      <c r="A93" s="0" t="s">
        <v>730</v>
      </c>
      <c r="B93" s="0" t="s">
        <v>745</v>
      </c>
      <c r="C93" s="0" t="s">
        <v>746</v>
      </c>
      <c r="D93" s="0" t="s">
        <v>1089</v>
      </c>
    </row>
    <row customHeight="1" ht="10.5">
      <c r="A94" s="0" t="s">
        <v>730</v>
      </c>
      <c r="B94" s="0" t="s">
        <v>747</v>
      </c>
      <c r="C94" s="0" t="s">
        <v>748</v>
      </c>
      <c r="D94" s="0" t="s">
        <v>1089</v>
      </c>
    </row>
    <row customHeight="1" ht="10.5">
      <c r="A95" s="0" t="s">
        <v>730</v>
      </c>
      <c r="B95" s="0" t="s">
        <v>749</v>
      </c>
      <c r="C95" s="0" t="s">
        <v>750</v>
      </c>
      <c r="D95" s="0" t="s">
        <v>1089</v>
      </c>
    </row>
    <row customHeight="1" ht="10.5">
      <c r="A96" s="0" t="s">
        <v>699</v>
      </c>
      <c r="B96" s="0" t="s">
        <v>700</v>
      </c>
      <c r="C96" s="0" t="s">
        <v>701</v>
      </c>
      <c r="D96" s="0" t="s">
        <v>1089</v>
      </c>
    </row>
    <row customHeight="1" ht="10.5">
      <c r="A97" s="0" t="s">
        <v>699</v>
      </c>
      <c r="B97" s="0" t="s">
        <v>702</v>
      </c>
      <c r="C97" s="0" t="s">
        <v>703</v>
      </c>
      <c r="D97" s="0" t="s">
        <v>1089</v>
      </c>
    </row>
    <row customHeight="1" ht="10.5">
      <c r="A98" s="0" t="s">
        <v>699</v>
      </c>
      <c r="B98" s="0" t="s">
        <v>704</v>
      </c>
      <c r="C98" s="0" t="s">
        <v>705</v>
      </c>
      <c r="D98" s="0" t="s">
        <v>1089</v>
      </c>
    </row>
    <row customHeight="1" ht="10.5">
      <c r="A99" s="0" t="s">
        <v>699</v>
      </c>
      <c r="B99" s="0" t="s">
        <v>699</v>
      </c>
      <c r="C99" s="0" t="s">
        <v>1270</v>
      </c>
      <c r="D99" s="0" t="s">
        <v>1092</v>
      </c>
    </row>
    <row customHeight="1" ht="10.5">
      <c r="A100" s="0" t="s">
        <v>699</v>
      </c>
      <c r="B100" s="0" t="s">
        <v>1271</v>
      </c>
      <c r="C100" s="0" t="s">
        <v>1272</v>
      </c>
      <c r="D100" s="0" t="s">
        <v>1089</v>
      </c>
    </row>
    <row customHeight="1" ht="10.5">
      <c r="A101" s="0" t="s">
        <v>699</v>
      </c>
      <c r="B101" s="0" t="s">
        <v>1273</v>
      </c>
      <c r="C101" s="0" t="s">
        <v>1274</v>
      </c>
      <c r="D101" s="0" t="s">
        <v>1089</v>
      </c>
    </row>
    <row customHeight="1" ht="10.5">
      <c r="A102" s="0" t="s">
        <v>699</v>
      </c>
      <c r="B102" s="0" t="s">
        <v>706</v>
      </c>
      <c r="C102" s="0" t="s">
        <v>707</v>
      </c>
      <c r="D102" s="0" t="s">
        <v>1089</v>
      </c>
    </row>
    <row customHeight="1" ht="10.5">
      <c r="A103" s="0" t="s">
        <v>699</v>
      </c>
      <c r="B103" s="0" t="s">
        <v>1275</v>
      </c>
      <c r="C103" s="0" t="s">
        <v>1276</v>
      </c>
      <c r="D103" s="0" t="s">
        <v>1089</v>
      </c>
    </row>
    <row customHeight="1" ht="10.5">
      <c r="A104" s="0" t="s">
        <v>699</v>
      </c>
      <c r="B104" s="0" t="s">
        <v>1277</v>
      </c>
      <c r="C104" s="0" t="s">
        <v>1278</v>
      </c>
      <c r="D104" s="0" t="s">
        <v>1089</v>
      </c>
    </row>
    <row customHeight="1" ht="10.5">
      <c r="A105" s="0" t="s">
        <v>699</v>
      </c>
      <c r="B105" s="0" t="s">
        <v>988</v>
      </c>
      <c r="C105" s="0" t="s">
        <v>989</v>
      </c>
      <c r="D105" s="0" t="s">
        <v>1248</v>
      </c>
    </row>
    <row customHeight="1" ht="10.5">
      <c r="A106" s="0" t="s">
        <v>699</v>
      </c>
      <c r="B106" s="0" t="s">
        <v>1279</v>
      </c>
      <c r="C106" s="0" t="s">
        <v>1280</v>
      </c>
      <c r="D106" s="0" t="s">
        <v>1089</v>
      </c>
    </row>
    <row customHeight="1" ht="10.5">
      <c r="A107" s="0" t="s">
        <v>699</v>
      </c>
      <c r="B107" s="0" t="s">
        <v>708</v>
      </c>
      <c r="C107" s="0" t="s">
        <v>709</v>
      </c>
      <c r="D107" s="0" t="s">
        <v>1089</v>
      </c>
    </row>
    <row customHeight="1" ht="10.5">
      <c r="A108" s="0" t="s">
        <v>699</v>
      </c>
      <c r="B108" s="0" t="s">
        <v>710</v>
      </c>
      <c r="C108" s="0" t="s">
        <v>711</v>
      </c>
      <c r="D108" s="0" t="s">
        <v>1089</v>
      </c>
    </row>
    <row customHeight="1" ht="10.5">
      <c r="A109" s="0" t="s">
        <v>595</v>
      </c>
      <c r="B109" s="0" t="s">
        <v>1281</v>
      </c>
      <c r="C109" s="0" t="s">
        <v>1282</v>
      </c>
      <c r="D109" s="0" t="s">
        <v>1089</v>
      </c>
    </row>
    <row customHeight="1" ht="10.5">
      <c r="A110" s="0" t="s">
        <v>595</v>
      </c>
      <c r="B110" s="0" t="s">
        <v>595</v>
      </c>
      <c r="C110" s="0" t="s">
        <v>1283</v>
      </c>
      <c r="D110" s="0" t="s">
        <v>1092</v>
      </c>
    </row>
    <row customHeight="1" ht="10.5">
      <c r="A111" s="0" t="s">
        <v>595</v>
      </c>
      <c r="B111" s="0" t="s">
        <v>1284</v>
      </c>
      <c r="C111" s="0" t="s">
        <v>1285</v>
      </c>
      <c r="D111" s="0" t="s">
        <v>1089</v>
      </c>
    </row>
    <row customHeight="1" ht="10.5">
      <c r="A112" s="0" t="s">
        <v>595</v>
      </c>
      <c r="B112" s="0" t="s">
        <v>1286</v>
      </c>
      <c r="C112" s="0" t="s">
        <v>1287</v>
      </c>
      <c r="D112" s="0" t="s">
        <v>1089</v>
      </c>
    </row>
    <row customHeight="1" ht="10.5">
      <c r="A113" s="0" t="s">
        <v>595</v>
      </c>
      <c r="B113" s="0" t="s">
        <v>1288</v>
      </c>
      <c r="C113" s="0" t="s">
        <v>1289</v>
      </c>
      <c r="D113" s="0" t="s">
        <v>1089</v>
      </c>
    </row>
    <row customHeight="1" ht="10.5">
      <c r="A114" s="0" t="s">
        <v>595</v>
      </c>
      <c r="B114" s="0" t="s">
        <v>1290</v>
      </c>
      <c r="C114" s="0" t="s">
        <v>1291</v>
      </c>
      <c r="D114" s="0" t="s">
        <v>1089</v>
      </c>
    </row>
    <row customHeight="1" ht="10.5">
      <c r="A115" s="0" t="s">
        <v>595</v>
      </c>
      <c r="B115" s="0" t="s">
        <v>1292</v>
      </c>
      <c r="C115" s="0" t="s">
        <v>1293</v>
      </c>
      <c r="D115" s="0" t="s">
        <v>1089</v>
      </c>
    </row>
    <row customHeight="1" ht="10.5">
      <c r="A116" s="0" t="s">
        <v>595</v>
      </c>
      <c r="B116" s="0" t="s">
        <v>1294</v>
      </c>
      <c r="C116" s="0" t="s">
        <v>1295</v>
      </c>
      <c r="D116" s="0" t="s">
        <v>1089</v>
      </c>
    </row>
    <row customHeight="1" ht="10.5">
      <c r="A117" s="0" t="s">
        <v>595</v>
      </c>
      <c r="B117" s="0" t="s">
        <v>1296</v>
      </c>
      <c r="C117" s="0" t="s">
        <v>1297</v>
      </c>
      <c r="D117" s="0" t="s">
        <v>1089</v>
      </c>
    </row>
    <row customHeight="1" ht="10.5">
      <c r="A118" s="0" t="s">
        <v>595</v>
      </c>
      <c r="B118" s="0" t="s">
        <v>596</v>
      </c>
      <c r="C118" s="0" t="s">
        <v>597</v>
      </c>
      <c r="D118" s="0" t="s">
        <v>1248</v>
      </c>
    </row>
    <row customHeight="1" ht="10.5">
      <c r="A119" s="0" t="s">
        <v>595</v>
      </c>
      <c r="B119" s="0" t="s">
        <v>1298</v>
      </c>
      <c r="C119" s="0" t="s">
        <v>1299</v>
      </c>
      <c r="D119" s="0" t="s">
        <v>1248</v>
      </c>
    </row>
    <row customHeight="1" ht="10.5">
      <c r="A120" s="0" t="s">
        <v>595</v>
      </c>
      <c r="B120" s="0" t="s">
        <v>598</v>
      </c>
      <c r="C120" s="0" t="s">
        <v>599</v>
      </c>
      <c r="D120" s="0" t="s">
        <v>1089</v>
      </c>
    </row>
    <row customHeight="1" ht="10.5">
      <c r="A121" s="0" t="s">
        <v>595</v>
      </c>
      <c r="B121" s="0" t="s">
        <v>1253</v>
      </c>
      <c r="C121" s="0" t="s">
        <v>1300</v>
      </c>
      <c r="D121" s="0" t="s">
        <v>1089</v>
      </c>
    </row>
    <row customHeight="1" ht="10.5">
      <c r="A122" s="0" t="s">
        <v>595</v>
      </c>
      <c r="B122" s="0" t="s">
        <v>1301</v>
      </c>
      <c r="C122" s="0" t="s">
        <v>1302</v>
      </c>
      <c r="D122" s="0" t="s">
        <v>1089</v>
      </c>
    </row>
    <row customHeight="1" ht="10.5">
      <c r="A123" s="0" t="s">
        <v>595</v>
      </c>
      <c r="B123" s="0" t="s">
        <v>1303</v>
      </c>
      <c r="C123" s="0" t="s">
        <v>1304</v>
      </c>
      <c r="D123" s="0" t="s">
        <v>1089</v>
      </c>
    </row>
    <row customHeight="1" ht="10.5">
      <c r="A124" s="0" t="s">
        <v>595</v>
      </c>
      <c r="B124" s="0" t="s">
        <v>1305</v>
      </c>
      <c r="C124" s="0" t="s">
        <v>1306</v>
      </c>
      <c r="D124" s="0" t="s">
        <v>1089</v>
      </c>
    </row>
    <row customHeight="1" ht="10.5">
      <c r="A125" s="0" t="s">
        <v>595</v>
      </c>
      <c r="B125" s="0" t="s">
        <v>1307</v>
      </c>
      <c r="C125" s="0" t="s">
        <v>1308</v>
      </c>
      <c r="D125" s="0" t="s">
        <v>1089</v>
      </c>
    </row>
    <row customHeight="1" ht="10.5">
      <c r="A126" s="0" t="s">
        <v>879</v>
      </c>
      <c r="B126" s="0" t="s">
        <v>1309</v>
      </c>
      <c r="C126" s="0" t="s">
        <v>1310</v>
      </c>
      <c r="D126" s="0" t="s">
        <v>1089</v>
      </c>
    </row>
    <row customHeight="1" ht="10.5">
      <c r="A127" s="0" t="s">
        <v>879</v>
      </c>
      <c r="B127" s="0" t="s">
        <v>1311</v>
      </c>
      <c r="C127" s="0" t="s">
        <v>1312</v>
      </c>
      <c r="D127" s="0" t="s">
        <v>1089</v>
      </c>
    </row>
    <row customHeight="1" ht="10.5">
      <c r="A128" s="0" t="s">
        <v>879</v>
      </c>
      <c r="B128" s="0" t="s">
        <v>1313</v>
      </c>
      <c r="C128" s="0" t="s">
        <v>1314</v>
      </c>
      <c r="D128" s="0" t="s">
        <v>1089</v>
      </c>
    </row>
    <row customHeight="1" ht="10.5">
      <c r="A129" s="0" t="s">
        <v>879</v>
      </c>
      <c r="B129" s="0" t="s">
        <v>879</v>
      </c>
      <c r="C129" s="0" t="s">
        <v>1315</v>
      </c>
      <c r="D129" s="0" t="s">
        <v>1092</v>
      </c>
    </row>
    <row customHeight="1" ht="10.5">
      <c r="A130" s="0" t="s">
        <v>879</v>
      </c>
      <c r="B130" s="0" t="s">
        <v>1316</v>
      </c>
      <c r="C130" s="0" t="s">
        <v>1317</v>
      </c>
      <c r="D130" s="0" t="s">
        <v>1089</v>
      </c>
    </row>
    <row customHeight="1" ht="10.5">
      <c r="A131" s="0" t="s">
        <v>879</v>
      </c>
      <c r="B131" s="0" t="s">
        <v>1318</v>
      </c>
      <c r="C131" s="0" t="s">
        <v>1319</v>
      </c>
      <c r="D131" s="0" t="s">
        <v>1089</v>
      </c>
    </row>
    <row customHeight="1" ht="10.5">
      <c r="A132" s="0" t="s">
        <v>879</v>
      </c>
      <c r="B132" s="0" t="s">
        <v>1320</v>
      </c>
      <c r="C132" s="0" t="s">
        <v>1321</v>
      </c>
      <c r="D132" s="0" t="s">
        <v>1089</v>
      </c>
    </row>
    <row customHeight="1" ht="10.5">
      <c r="A133" s="0" t="s">
        <v>879</v>
      </c>
      <c r="B133" s="0" t="s">
        <v>1322</v>
      </c>
      <c r="C133" s="0" t="s">
        <v>1323</v>
      </c>
      <c r="D133" s="0" t="s">
        <v>1089</v>
      </c>
    </row>
    <row customHeight="1" ht="10.5">
      <c r="A134" s="0" t="s">
        <v>879</v>
      </c>
      <c r="B134" s="0" t="s">
        <v>1324</v>
      </c>
      <c r="C134" s="0" t="s">
        <v>1325</v>
      </c>
      <c r="D134" s="0" t="s">
        <v>1089</v>
      </c>
    </row>
    <row customHeight="1" ht="10.5">
      <c r="A135" s="0" t="s">
        <v>879</v>
      </c>
      <c r="B135" s="0" t="s">
        <v>1326</v>
      </c>
      <c r="C135" s="0" t="s">
        <v>1327</v>
      </c>
      <c r="D135" s="0" t="s">
        <v>1089</v>
      </c>
    </row>
    <row customHeight="1" ht="10.5">
      <c r="A136" s="0" t="s">
        <v>879</v>
      </c>
      <c r="B136" s="0" t="s">
        <v>880</v>
      </c>
      <c r="C136" s="0" t="s">
        <v>881</v>
      </c>
      <c r="D136" s="0" t="s">
        <v>1089</v>
      </c>
    </row>
    <row customHeight="1" ht="10.5">
      <c r="A137" s="0" t="s">
        <v>1135</v>
      </c>
      <c r="B137" s="0" t="s">
        <v>1328</v>
      </c>
      <c r="C137" s="0" t="s">
        <v>1329</v>
      </c>
      <c r="D137" s="0" t="s">
        <v>1089</v>
      </c>
    </row>
    <row customHeight="1" ht="10.5">
      <c r="A138" s="0" t="s">
        <v>1135</v>
      </c>
      <c r="B138" s="0" t="s">
        <v>1330</v>
      </c>
      <c r="C138" s="0" t="s">
        <v>1331</v>
      </c>
      <c r="D138" s="0" t="s">
        <v>1089</v>
      </c>
    </row>
    <row customHeight="1" ht="10.5">
      <c r="A139" s="0" t="s">
        <v>1135</v>
      </c>
      <c r="B139" s="0" t="s">
        <v>1332</v>
      </c>
      <c r="C139" s="0" t="s">
        <v>1333</v>
      </c>
      <c r="D139" s="0" t="s">
        <v>1089</v>
      </c>
    </row>
    <row customHeight="1" ht="10.5">
      <c r="A140" s="0" t="s">
        <v>1135</v>
      </c>
      <c r="B140" s="0" t="s">
        <v>1334</v>
      </c>
      <c r="C140" s="0" t="s">
        <v>1335</v>
      </c>
      <c r="D140" s="0" t="s">
        <v>1089</v>
      </c>
    </row>
    <row customHeight="1" ht="10.5">
      <c r="A141" s="0" t="s">
        <v>1135</v>
      </c>
      <c r="B141" s="0" t="s">
        <v>1336</v>
      </c>
      <c r="C141" s="0" t="s">
        <v>1337</v>
      </c>
      <c r="D141" s="0" t="s">
        <v>1089</v>
      </c>
    </row>
    <row customHeight="1" ht="10.5">
      <c r="A142" s="0" t="s">
        <v>1135</v>
      </c>
      <c r="B142" s="0" t="s">
        <v>1338</v>
      </c>
      <c r="C142" s="0" t="s">
        <v>1339</v>
      </c>
      <c r="D142" s="0" t="s">
        <v>1089</v>
      </c>
    </row>
    <row customHeight="1" ht="10.5">
      <c r="A143" s="0" t="s">
        <v>1135</v>
      </c>
      <c r="B143" s="0" t="s">
        <v>1340</v>
      </c>
      <c r="C143" s="0" t="s">
        <v>1341</v>
      </c>
      <c r="D143" s="0" t="s">
        <v>1089</v>
      </c>
    </row>
    <row customHeight="1" ht="10.5">
      <c r="A144" s="0" t="s">
        <v>1135</v>
      </c>
      <c r="B144" s="0" t="s">
        <v>1135</v>
      </c>
      <c r="C144" s="0" t="s">
        <v>1342</v>
      </c>
      <c r="D144" s="0" t="s">
        <v>1092</v>
      </c>
    </row>
    <row customHeight="1" ht="10.5">
      <c r="A145" s="0" t="s">
        <v>1135</v>
      </c>
      <c r="B145" s="0" t="s">
        <v>1343</v>
      </c>
      <c r="C145" s="0" t="s">
        <v>1344</v>
      </c>
      <c r="D145" s="0" t="s">
        <v>1089</v>
      </c>
    </row>
    <row customHeight="1" ht="10.5">
      <c r="A146" s="0" t="s">
        <v>1135</v>
      </c>
      <c r="B146" s="0" t="s">
        <v>1345</v>
      </c>
      <c r="C146" s="0" t="s">
        <v>1346</v>
      </c>
      <c r="D146" s="0" t="s">
        <v>1089</v>
      </c>
    </row>
    <row customHeight="1" ht="10.5">
      <c r="A147" s="0" t="s">
        <v>1135</v>
      </c>
      <c r="B147" s="0" t="s">
        <v>1347</v>
      </c>
      <c r="C147" s="0" t="s">
        <v>1348</v>
      </c>
      <c r="D147" s="0" t="s">
        <v>1089</v>
      </c>
    </row>
    <row customHeight="1" ht="10.5">
      <c r="A148" s="0" t="s">
        <v>1135</v>
      </c>
      <c r="B148" s="0" t="s">
        <v>1349</v>
      </c>
      <c r="C148" s="0" t="s">
        <v>1350</v>
      </c>
      <c r="D148" s="0" t="s">
        <v>1089</v>
      </c>
    </row>
    <row customHeight="1" ht="10.5">
      <c r="A149" s="0" t="s">
        <v>1135</v>
      </c>
      <c r="B149" s="0" t="s">
        <v>1351</v>
      </c>
      <c r="C149" s="0" t="s">
        <v>1352</v>
      </c>
      <c r="D149" s="0" t="s">
        <v>1089</v>
      </c>
    </row>
    <row customHeight="1" ht="10.5">
      <c r="A150" s="0" t="s">
        <v>1135</v>
      </c>
      <c r="B150" s="0" t="s">
        <v>854</v>
      </c>
      <c r="C150" s="0" t="s">
        <v>1353</v>
      </c>
      <c r="D150" s="0" t="s">
        <v>1089</v>
      </c>
    </row>
    <row customHeight="1" ht="10.5">
      <c r="A151" s="0" t="s">
        <v>1135</v>
      </c>
      <c r="B151" s="0" t="s">
        <v>1354</v>
      </c>
      <c r="C151" s="0" t="s">
        <v>1355</v>
      </c>
      <c r="D151" s="0" t="s">
        <v>1089</v>
      </c>
    </row>
    <row customHeight="1" ht="10.5">
      <c r="A152" s="0" t="s">
        <v>1135</v>
      </c>
      <c r="B152" s="0" t="s">
        <v>1356</v>
      </c>
      <c r="C152" s="0" t="s">
        <v>1357</v>
      </c>
      <c r="D152" s="0" t="s">
        <v>1089</v>
      </c>
    </row>
    <row customHeight="1" ht="10.5">
      <c r="A153" s="0" t="s">
        <v>1135</v>
      </c>
      <c r="B153" s="0" t="s">
        <v>1358</v>
      </c>
      <c r="C153" s="0" t="s">
        <v>1359</v>
      </c>
      <c r="D153" s="0" t="s">
        <v>1089</v>
      </c>
    </row>
    <row customHeight="1" ht="10.5">
      <c r="A154" s="0" t="s">
        <v>1135</v>
      </c>
      <c r="B154" s="0" t="s">
        <v>1360</v>
      </c>
      <c r="C154" s="0" t="s">
        <v>1361</v>
      </c>
      <c r="D154" s="0" t="s">
        <v>1248</v>
      </c>
    </row>
    <row customHeight="1" ht="10.5">
      <c r="A155" s="0" t="s">
        <v>1135</v>
      </c>
      <c r="B155" s="0" t="s">
        <v>1362</v>
      </c>
      <c r="C155" s="0" t="s">
        <v>1363</v>
      </c>
      <c r="D155" s="0" t="s">
        <v>1089</v>
      </c>
    </row>
    <row customHeight="1" ht="10.5">
      <c r="A156" s="0" t="s">
        <v>1135</v>
      </c>
      <c r="B156" s="0" t="s">
        <v>1364</v>
      </c>
      <c r="C156" s="0" t="s">
        <v>1365</v>
      </c>
      <c r="D156" s="0" t="s">
        <v>1089</v>
      </c>
    </row>
    <row customHeight="1" ht="10.5">
      <c r="A157" s="0" t="s">
        <v>826</v>
      </c>
      <c r="B157" s="0" t="s">
        <v>840</v>
      </c>
      <c r="C157" s="0" t="s">
        <v>841</v>
      </c>
      <c r="D157" s="0" t="s">
        <v>1089</v>
      </c>
    </row>
    <row customHeight="1" ht="10.5">
      <c r="A158" s="0" t="s">
        <v>826</v>
      </c>
      <c r="B158" s="0" t="s">
        <v>842</v>
      </c>
      <c r="C158" s="0" t="s">
        <v>843</v>
      </c>
      <c r="D158" s="0" t="s">
        <v>1089</v>
      </c>
    </row>
    <row customHeight="1" ht="10.5">
      <c r="A159" s="0" t="s">
        <v>826</v>
      </c>
      <c r="B159" s="0" t="s">
        <v>844</v>
      </c>
      <c r="C159" s="0" t="s">
        <v>845</v>
      </c>
      <c r="D159" s="0" t="s">
        <v>1089</v>
      </c>
    </row>
    <row customHeight="1" ht="10.5">
      <c r="A160" s="0" t="s">
        <v>826</v>
      </c>
      <c r="B160" s="0" t="s">
        <v>827</v>
      </c>
      <c r="C160" s="0" t="s">
        <v>828</v>
      </c>
      <c r="D160" s="0" t="s">
        <v>1089</v>
      </c>
    </row>
    <row customHeight="1" ht="10.5">
      <c r="A161" s="0" t="s">
        <v>826</v>
      </c>
      <c r="B161" s="0" t="s">
        <v>1366</v>
      </c>
      <c r="C161" s="0" t="s">
        <v>1367</v>
      </c>
      <c r="D161" s="0" t="s">
        <v>1089</v>
      </c>
    </row>
    <row customHeight="1" ht="10.5">
      <c r="A162" s="0" t="s">
        <v>826</v>
      </c>
      <c r="B162" s="0" t="s">
        <v>829</v>
      </c>
      <c r="C162" s="0" t="s">
        <v>830</v>
      </c>
      <c r="D162" s="0" t="s">
        <v>1089</v>
      </c>
    </row>
    <row customHeight="1" ht="10.5">
      <c r="A163" s="0" t="s">
        <v>826</v>
      </c>
      <c r="B163" s="0" t="s">
        <v>846</v>
      </c>
      <c r="C163" s="0" t="s">
        <v>847</v>
      </c>
      <c r="D163" s="0" t="s">
        <v>1089</v>
      </c>
    </row>
    <row customHeight="1" ht="10.5">
      <c r="A164" s="0" t="s">
        <v>826</v>
      </c>
      <c r="B164" s="0" t="s">
        <v>1368</v>
      </c>
      <c r="C164" s="0" t="s">
        <v>1369</v>
      </c>
      <c r="D164" s="0" t="s">
        <v>1120</v>
      </c>
    </row>
    <row customHeight="1" ht="10.5">
      <c r="A165" s="0" t="s">
        <v>826</v>
      </c>
      <c r="B165" s="0" t="s">
        <v>848</v>
      </c>
      <c r="C165" s="0" t="s">
        <v>849</v>
      </c>
      <c r="D165" s="0" t="s">
        <v>1089</v>
      </c>
    </row>
    <row customHeight="1" ht="10.5">
      <c r="A166" s="0" t="s">
        <v>826</v>
      </c>
      <c r="B166" s="0" t="s">
        <v>831</v>
      </c>
      <c r="C166" s="0" t="s">
        <v>832</v>
      </c>
      <c r="D166" s="0" t="s">
        <v>1089</v>
      </c>
    </row>
    <row customHeight="1" ht="10.5">
      <c r="A167" s="0" t="s">
        <v>826</v>
      </c>
      <c r="B167" s="0" t="s">
        <v>826</v>
      </c>
      <c r="C167" s="0" t="s">
        <v>1370</v>
      </c>
      <c r="D167" s="0" t="s">
        <v>1092</v>
      </c>
    </row>
    <row customHeight="1" ht="10.5">
      <c r="A168" s="0" t="s">
        <v>826</v>
      </c>
      <c r="B168" s="0" t="s">
        <v>833</v>
      </c>
      <c r="C168" s="0" t="s">
        <v>834</v>
      </c>
      <c r="D168" s="0" t="s">
        <v>1089</v>
      </c>
    </row>
    <row customHeight="1" ht="10.5">
      <c r="A169" s="0" t="s">
        <v>826</v>
      </c>
      <c r="B169" s="0" t="s">
        <v>850</v>
      </c>
      <c r="C169" s="0" t="s">
        <v>851</v>
      </c>
      <c r="D169" s="0" t="s">
        <v>1089</v>
      </c>
    </row>
    <row customHeight="1" ht="10.5">
      <c r="A170" s="0" t="s">
        <v>826</v>
      </c>
      <c r="B170" s="0" t="s">
        <v>852</v>
      </c>
      <c r="C170" s="0" t="s">
        <v>853</v>
      </c>
      <c r="D170" s="0" t="s">
        <v>1089</v>
      </c>
    </row>
    <row customHeight="1" ht="10.5">
      <c r="A171" s="0" t="s">
        <v>826</v>
      </c>
      <c r="B171" s="0" t="s">
        <v>854</v>
      </c>
      <c r="C171" s="0" t="s">
        <v>855</v>
      </c>
      <c r="D171" s="0" t="s">
        <v>1089</v>
      </c>
    </row>
    <row customHeight="1" ht="10.5">
      <c r="A172" s="0" t="s">
        <v>826</v>
      </c>
      <c r="B172" s="0" t="s">
        <v>1371</v>
      </c>
      <c r="C172" s="0" t="s">
        <v>1372</v>
      </c>
      <c r="D172" s="0" t="s">
        <v>1089</v>
      </c>
    </row>
    <row customHeight="1" ht="10.5">
      <c r="A173" s="0" t="s">
        <v>826</v>
      </c>
      <c r="B173" s="0" t="s">
        <v>856</v>
      </c>
      <c r="C173" s="0" t="s">
        <v>857</v>
      </c>
      <c r="D173" s="0" t="s">
        <v>1089</v>
      </c>
    </row>
    <row customHeight="1" ht="10.5">
      <c r="A174" s="0" t="s">
        <v>826</v>
      </c>
      <c r="B174" s="0" t="s">
        <v>835</v>
      </c>
      <c r="C174" s="0" t="s">
        <v>836</v>
      </c>
      <c r="D174" s="0" t="s">
        <v>1089</v>
      </c>
    </row>
    <row customHeight="1" ht="10.5">
      <c r="A175" s="0" t="s">
        <v>826</v>
      </c>
      <c r="B175" s="0" t="s">
        <v>858</v>
      </c>
      <c r="C175" s="0" t="s">
        <v>859</v>
      </c>
      <c r="D175" s="0" t="s">
        <v>1089</v>
      </c>
    </row>
    <row customHeight="1" ht="10.5">
      <c r="A176" s="0" t="s">
        <v>886</v>
      </c>
      <c r="B176" s="0" t="s">
        <v>887</v>
      </c>
      <c r="C176" s="0" t="s">
        <v>888</v>
      </c>
      <c r="D176" s="0" t="s">
        <v>1089</v>
      </c>
    </row>
    <row customHeight="1" ht="10.5">
      <c r="A177" s="0" t="s">
        <v>886</v>
      </c>
      <c r="B177" s="0" t="s">
        <v>889</v>
      </c>
      <c r="C177" s="0" t="s">
        <v>890</v>
      </c>
      <c r="D177" s="0" t="s">
        <v>1089</v>
      </c>
    </row>
    <row customHeight="1" ht="10.5">
      <c r="A178" s="0" t="s">
        <v>886</v>
      </c>
      <c r="B178" s="0" t="s">
        <v>1373</v>
      </c>
      <c r="C178" s="0" t="s">
        <v>1374</v>
      </c>
      <c r="D178" s="0" t="s">
        <v>1120</v>
      </c>
    </row>
    <row customHeight="1" ht="10.5">
      <c r="A179" s="0" t="s">
        <v>886</v>
      </c>
      <c r="B179" s="0" t="s">
        <v>891</v>
      </c>
      <c r="C179" s="0" t="s">
        <v>892</v>
      </c>
      <c r="D179" s="0" t="s">
        <v>1089</v>
      </c>
    </row>
    <row customHeight="1" ht="10.5">
      <c r="A180" s="0" t="s">
        <v>886</v>
      </c>
      <c r="B180" s="0" t="s">
        <v>886</v>
      </c>
      <c r="C180" s="0" t="s">
        <v>1375</v>
      </c>
      <c r="D180" s="0" t="s">
        <v>1092</v>
      </c>
    </row>
    <row customHeight="1" ht="10.5">
      <c r="A181" s="0" t="s">
        <v>886</v>
      </c>
      <c r="B181" s="0" t="s">
        <v>893</v>
      </c>
      <c r="C181" s="0" t="s">
        <v>894</v>
      </c>
      <c r="D181" s="0" t="s">
        <v>1089</v>
      </c>
    </row>
    <row customHeight="1" ht="10.5">
      <c r="A182" s="0" t="s">
        <v>886</v>
      </c>
      <c r="B182" s="0" t="s">
        <v>895</v>
      </c>
      <c r="C182" s="0" t="s">
        <v>896</v>
      </c>
      <c r="D182" s="0" t="s">
        <v>1089</v>
      </c>
    </row>
    <row customHeight="1" ht="10.5">
      <c r="A183" s="0" t="s">
        <v>886</v>
      </c>
      <c r="B183" s="0" t="s">
        <v>897</v>
      </c>
      <c r="C183" s="0" t="s">
        <v>898</v>
      </c>
      <c r="D183" s="0" t="s">
        <v>1089</v>
      </c>
    </row>
    <row customHeight="1" ht="10.5">
      <c r="A184" s="0" t="s">
        <v>886</v>
      </c>
      <c r="B184" s="0" t="s">
        <v>899</v>
      </c>
      <c r="C184" s="0" t="s">
        <v>900</v>
      </c>
      <c r="D184" s="0" t="s">
        <v>1089</v>
      </c>
    </row>
    <row customHeight="1" ht="10.5">
      <c r="A185" s="0" t="s">
        <v>886</v>
      </c>
      <c r="B185" s="0" t="s">
        <v>901</v>
      </c>
      <c r="C185" s="0" t="s">
        <v>902</v>
      </c>
      <c r="D185" s="0" t="s">
        <v>1089</v>
      </c>
    </row>
    <row customHeight="1" ht="10.5">
      <c r="A186" s="0" t="s">
        <v>886</v>
      </c>
      <c r="B186" s="0" t="s">
        <v>903</v>
      </c>
      <c r="C186" s="0" t="s">
        <v>904</v>
      </c>
      <c r="D186" s="0" t="s">
        <v>1089</v>
      </c>
    </row>
    <row customHeight="1" ht="10.5">
      <c r="A187" s="0" t="s">
        <v>886</v>
      </c>
      <c r="B187" s="0" t="s">
        <v>905</v>
      </c>
      <c r="C187" s="0" t="s">
        <v>906</v>
      </c>
      <c r="D187" s="0" t="s">
        <v>1089</v>
      </c>
    </row>
    <row customHeight="1" ht="10.5">
      <c r="A188" s="0" t="s">
        <v>886</v>
      </c>
      <c r="B188" s="0" t="s">
        <v>907</v>
      </c>
      <c r="C188" s="0" t="s">
        <v>908</v>
      </c>
      <c r="D188" s="0" t="s">
        <v>1089</v>
      </c>
    </row>
    <row customHeight="1" ht="10.5">
      <c r="A189" s="0" t="s">
        <v>886</v>
      </c>
      <c r="B189" s="0" t="s">
        <v>909</v>
      </c>
      <c r="C189" s="0" t="s">
        <v>910</v>
      </c>
      <c r="D189" s="0" t="s">
        <v>1089</v>
      </c>
    </row>
    <row customHeight="1" ht="10.5">
      <c r="A190" s="0" t="s">
        <v>886</v>
      </c>
      <c r="B190" s="0" t="s">
        <v>911</v>
      </c>
      <c r="C190" s="0" t="s">
        <v>912</v>
      </c>
      <c r="D190" s="0" t="s">
        <v>1089</v>
      </c>
    </row>
    <row customHeight="1" ht="10.5">
      <c r="A191" s="0" t="s">
        <v>886</v>
      </c>
      <c r="B191" s="0" t="s">
        <v>913</v>
      </c>
      <c r="C191" s="0" t="s">
        <v>914</v>
      </c>
      <c r="D191" s="0" t="s">
        <v>1089</v>
      </c>
    </row>
    <row customHeight="1" ht="10.5">
      <c r="A192" s="0" t="s">
        <v>886</v>
      </c>
      <c r="B192" s="0" t="s">
        <v>915</v>
      </c>
      <c r="C192" s="0" t="s">
        <v>916</v>
      </c>
      <c r="D192" s="0" t="s">
        <v>1089</v>
      </c>
    </row>
    <row customHeight="1" ht="10.5">
      <c r="A193" s="0" t="s">
        <v>1017</v>
      </c>
      <c r="B193" s="0" t="s">
        <v>1018</v>
      </c>
      <c r="C193" s="0" t="s">
        <v>1019</v>
      </c>
      <c r="D193" s="0" t="s">
        <v>1089</v>
      </c>
    </row>
    <row customHeight="1" ht="10.5">
      <c r="A194" s="0" t="s">
        <v>1017</v>
      </c>
      <c r="B194" s="0" t="s">
        <v>1020</v>
      </c>
      <c r="C194" s="0" t="s">
        <v>1021</v>
      </c>
      <c r="D194" s="0" t="s">
        <v>1089</v>
      </c>
    </row>
    <row customHeight="1" ht="10.5">
      <c r="A195" s="0" t="s">
        <v>1017</v>
      </c>
      <c r="B195" s="0" t="s">
        <v>1022</v>
      </c>
      <c r="C195" s="0" t="s">
        <v>1023</v>
      </c>
      <c r="D195" s="0" t="s">
        <v>1089</v>
      </c>
    </row>
    <row customHeight="1" ht="10.5">
      <c r="A196" s="0" t="s">
        <v>1017</v>
      </c>
      <c r="B196" s="0" t="s">
        <v>1024</v>
      </c>
      <c r="C196" s="0" t="s">
        <v>1025</v>
      </c>
      <c r="D196" s="0" t="s">
        <v>1089</v>
      </c>
    </row>
    <row customHeight="1" ht="10.5">
      <c r="A197" s="0" t="s">
        <v>1017</v>
      </c>
      <c r="B197" s="0" t="s">
        <v>1026</v>
      </c>
      <c r="C197" s="0" t="s">
        <v>1027</v>
      </c>
      <c r="D197" s="0" t="s">
        <v>1089</v>
      </c>
    </row>
    <row customHeight="1" ht="10.5">
      <c r="A198" s="0" t="s">
        <v>1017</v>
      </c>
      <c r="B198" s="0" t="s">
        <v>1376</v>
      </c>
      <c r="C198" s="0" t="s">
        <v>1377</v>
      </c>
      <c r="D198" s="0" t="s">
        <v>1089</v>
      </c>
    </row>
    <row customHeight="1" ht="10.5">
      <c r="A199" s="0" t="s">
        <v>1017</v>
      </c>
      <c r="B199" s="0" t="s">
        <v>1028</v>
      </c>
      <c r="C199" s="0" t="s">
        <v>1029</v>
      </c>
      <c r="D199" s="0" t="s">
        <v>1089</v>
      </c>
    </row>
    <row customHeight="1" ht="10.5">
      <c r="A200" s="0" t="s">
        <v>1017</v>
      </c>
      <c r="B200" s="0" t="s">
        <v>1030</v>
      </c>
      <c r="C200" s="0" t="s">
        <v>1031</v>
      </c>
      <c r="D200" s="0" t="s">
        <v>1089</v>
      </c>
    </row>
    <row customHeight="1" ht="10.5">
      <c r="A201" s="0" t="s">
        <v>1017</v>
      </c>
      <c r="B201" s="0" t="s">
        <v>1032</v>
      </c>
      <c r="C201" s="0" t="s">
        <v>1033</v>
      </c>
      <c r="D201" s="0" t="s">
        <v>1089</v>
      </c>
    </row>
    <row customHeight="1" ht="10.5">
      <c r="A202" s="0" t="s">
        <v>1017</v>
      </c>
      <c r="B202" s="0" t="s">
        <v>1034</v>
      </c>
      <c r="C202" s="0" t="s">
        <v>1035</v>
      </c>
      <c r="D202" s="0" t="s">
        <v>1089</v>
      </c>
    </row>
    <row customHeight="1" ht="10.5">
      <c r="A203" s="0" t="s">
        <v>1017</v>
      </c>
      <c r="B203" s="0" t="s">
        <v>1017</v>
      </c>
      <c r="C203" s="0" t="s">
        <v>1378</v>
      </c>
      <c r="D203" s="0" t="s">
        <v>1092</v>
      </c>
    </row>
    <row customHeight="1" ht="10.5">
      <c r="A204" s="0" t="s">
        <v>1017</v>
      </c>
      <c r="B204" s="0" t="s">
        <v>1036</v>
      </c>
      <c r="C204" s="0" t="s">
        <v>1037</v>
      </c>
      <c r="D204" s="0" t="s">
        <v>1089</v>
      </c>
    </row>
    <row customHeight="1" ht="10.5">
      <c r="A205" s="0" t="s">
        <v>1017</v>
      </c>
      <c r="B205" s="0" t="s">
        <v>1038</v>
      </c>
      <c r="C205" s="0" t="s">
        <v>1039</v>
      </c>
      <c r="D205" s="0" t="s">
        <v>1089</v>
      </c>
    </row>
    <row customHeight="1" ht="10.5">
      <c r="A206" s="0" t="s">
        <v>1017</v>
      </c>
      <c r="B206" s="0" t="s">
        <v>1040</v>
      </c>
      <c r="C206" s="0" t="s">
        <v>1041</v>
      </c>
      <c r="D206" s="0" t="s">
        <v>1089</v>
      </c>
    </row>
    <row customHeight="1" ht="10.5">
      <c r="A207" s="0" t="s">
        <v>1017</v>
      </c>
      <c r="B207" s="0" t="s">
        <v>1042</v>
      </c>
      <c r="C207" s="0" t="s">
        <v>1043</v>
      </c>
      <c r="D207" s="0" t="s">
        <v>1089</v>
      </c>
    </row>
    <row customHeight="1" ht="10.5">
      <c r="A208" s="0" t="s">
        <v>1017</v>
      </c>
      <c r="B208" s="0" t="s">
        <v>1044</v>
      </c>
      <c r="C208" s="0" t="s">
        <v>1045</v>
      </c>
      <c r="D208" s="0" t="s">
        <v>1089</v>
      </c>
    </row>
    <row customHeight="1" ht="10.5">
      <c r="A209" s="0" t="s">
        <v>1017</v>
      </c>
      <c r="B209" s="0" t="s">
        <v>1046</v>
      </c>
      <c r="C209" s="0" t="s">
        <v>1047</v>
      </c>
      <c r="D209" s="0" t="s">
        <v>1089</v>
      </c>
    </row>
    <row customHeight="1" ht="10.5">
      <c r="A210" s="0" t="s">
        <v>1017</v>
      </c>
      <c r="B210" s="0" t="s">
        <v>880</v>
      </c>
      <c r="C210" s="0" t="s">
        <v>1048</v>
      </c>
      <c r="D210" s="0" t="s">
        <v>1089</v>
      </c>
    </row>
    <row customHeight="1" ht="10.5">
      <c r="A211" s="0" t="s">
        <v>625</v>
      </c>
      <c r="B211" s="0" t="s">
        <v>625</v>
      </c>
      <c r="C211" s="0" t="s">
        <v>626</v>
      </c>
      <c r="D211" s="0" t="s">
        <v>1199</v>
      </c>
    </row>
    <row customHeight="1" ht="10.5">
      <c r="A212" s="0" t="s">
        <v>577</v>
      </c>
      <c r="B212" s="0" t="s">
        <v>996</v>
      </c>
      <c r="C212" s="0" t="s">
        <v>997</v>
      </c>
      <c r="D212" s="0" t="s">
        <v>1089</v>
      </c>
    </row>
    <row customHeight="1" ht="10.5">
      <c r="A213" s="0" t="s">
        <v>577</v>
      </c>
      <c r="B213" s="0" t="s">
        <v>716</v>
      </c>
      <c r="C213" s="0" t="s">
        <v>717</v>
      </c>
      <c r="D213" s="0" t="s">
        <v>1089</v>
      </c>
    </row>
    <row customHeight="1" ht="10.5">
      <c r="A214" s="0" t="s">
        <v>577</v>
      </c>
      <c r="B214" s="0" t="s">
        <v>718</v>
      </c>
      <c r="C214" s="0" t="s">
        <v>719</v>
      </c>
      <c r="D214" s="0" t="s">
        <v>1089</v>
      </c>
    </row>
    <row customHeight="1" ht="10.5">
      <c r="A215" s="0" t="s">
        <v>577</v>
      </c>
      <c r="B215" s="0" t="s">
        <v>720</v>
      </c>
      <c r="C215" s="0" t="s">
        <v>721</v>
      </c>
      <c r="D215" s="0" t="s">
        <v>1089</v>
      </c>
    </row>
    <row customHeight="1" ht="10.5">
      <c r="A216" s="0" t="s">
        <v>577</v>
      </c>
      <c r="B216" s="0" t="s">
        <v>577</v>
      </c>
      <c r="C216" s="0" t="s">
        <v>1379</v>
      </c>
      <c r="D216" s="0" t="s">
        <v>1092</v>
      </c>
    </row>
    <row customHeight="1" ht="10.5">
      <c r="A217" s="0" t="s">
        <v>577</v>
      </c>
      <c r="B217" s="0" t="s">
        <v>722</v>
      </c>
      <c r="C217" s="0" t="s">
        <v>723</v>
      </c>
      <c r="D217" s="0" t="s">
        <v>1089</v>
      </c>
    </row>
    <row customHeight="1" ht="10.5">
      <c r="A218" s="0" t="s">
        <v>577</v>
      </c>
      <c r="B218" s="0" t="s">
        <v>1073</v>
      </c>
      <c r="C218" s="0" t="s">
        <v>1074</v>
      </c>
      <c r="D218" s="0" t="s">
        <v>1248</v>
      </c>
    </row>
    <row customHeight="1" ht="10.5">
      <c r="A219" s="0" t="s">
        <v>577</v>
      </c>
      <c r="B219" s="0" t="s">
        <v>600</v>
      </c>
      <c r="C219" s="0" t="s">
        <v>601</v>
      </c>
      <c r="D219" s="0" t="s">
        <v>1248</v>
      </c>
    </row>
    <row customHeight="1" ht="10.5">
      <c r="A220" s="0" t="s">
        <v>577</v>
      </c>
      <c r="B220" s="0" t="s">
        <v>1380</v>
      </c>
      <c r="C220" s="0" t="s">
        <v>1381</v>
      </c>
      <c r="D220" s="0" t="s">
        <v>1089</v>
      </c>
    </row>
    <row customHeight="1" ht="10.5">
      <c r="A221" s="0" t="s">
        <v>577</v>
      </c>
      <c r="B221" s="0" t="s">
        <v>578</v>
      </c>
      <c r="C221" s="0" t="s">
        <v>579</v>
      </c>
      <c r="D221" s="0" t="s">
        <v>1089</v>
      </c>
    </row>
    <row customHeight="1" ht="10.5">
      <c r="A222" s="0" t="s">
        <v>577</v>
      </c>
      <c r="B222" s="0" t="s">
        <v>724</v>
      </c>
      <c r="C222" s="0" t="s">
        <v>725</v>
      </c>
      <c r="D222" s="0" t="s">
        <v>1089</v>
      </c>
    </row>
    <row customHeight="1" ht="10.5">
      <c r="A223" s="0" t="s">
        <v>577</v>
      </c>
      <c r="B223" s="0" t="s">
        <v>998</v>
      </c>
      <c r="C223" s="0" t="s">
        <v>999</v>
      </c>
      <c r="D223" s="0" t="s">
        <v>1089</v>
      </c>
    </row>
    <row customHeight="1" ht="10.5">
      <c r="A224" s="0" t="s">
        <v>71</v>
      </c>
      <c r="B224" s="0" t="s">
        <v>1007</v>
      </c>
      <c r="C224" s="0" t="s">
        <v>1008</v>
      </c>
      <c r="D224" s="0" t="s">
        <v>1089</v>
      </c>
    </row>
    <row customHeight="1" ht="10.5">
      <c r="A225" s="0" t="s">
        <v>71</v>
      </c>
      <c r="B225" s="0" t="s">
        <v>1018</v>
      </c>
      <c r="C225" s="0" t="s">
        <v>1382</v>
      </c>
      <c r="D225" s="0" t="s">
        <v>1089</v>
      </c>
    </row>
    <row customHeight="1" ht="10.5">
      <c r="A226" s="0" t="s">
        <v>71</v>
      </c>
      <c r="B226" s="0" t="s">
        <v>1167</v>
      </c>
      <c r="C226" s="0" t="s">
        <v>1383</v>
      </c>
      <c r="D226" s="0" t="s">
        <v>1089</v>
      </c>
    </row>
    <row customHeight="1" ht="10.5">
      <c r="A227" s="0" t="s">
        <v>71</v>
      </c>
      <c r="B227" s="0" t="s">
        <v>1009</v>
      </c>
      <c r="C227" s="0" t="s">
        <v>1010</v>
      </c>
      <c r="D227" s="0" t="s">
        <v>1089</v>
      </c>
    </row>
    <row customHeight="1" ht="10.5">
      <c r="A228" s="0" t="s">
        <v>71</v>
      </c>
      <c r="B228" s="0" t="s">
        <v>1384</v>
      </c>
      <c r="C228" s="0" t="s">
        <v>1385</v>
      </c>
      <c r="D228" s="0" t="s">
        <v>1089</v>
      </c>
    </row>
    <row customHeight="1" ht="10.5">
      <c r="A229" s="0" t="s">
        <v>71</v>
      </c>
      <c r="B229" s="0" t="s">
        <v>978</v>
      </c>
      <c r="C229" s="0" t="s">
        <v>979</v>
      </c>
      <c r="D229" s="0" t="s">
        <v>1089</v>
      </c>
    </row>
    <row customHeight="1" ht="10.5">
      <c r="A230" s="0" t="s">
        <v>71</v>
      </c>
      <c r="B230" s="0" t="s">
        <v>1000</v>
      </c>
      <c r="C230" s="0" t="s">
        <v>1001</v>
      </c>
      <c r="D230" s="0" t="s">
        <v>1089</v>
      </c>
    </row>
    <row customHeight="1" ht="10.5">
      <c r="A231" s="0" t="s">
        <v>71</v>
      </c>
      <c r="B231" s="0" t="s">
        <v>1002</v>
      </c>
      <c r="C231" s="0" t="s">
        <v>1003</v>
      </c>
      <c r="D231" s="0" t="s">
        <v>1089</v>
      </c>
    </row>
    <row customHeight="1" ht="10.5">
      <c r="A232" s="0" t="s">
        <v>71</v>
      </c>
      <c r="B232" s="0" t="s">
        <v>1244</v>
      </c>
      <c r="C232" s="0" t="s">
        <v>1386</v>
      </c>
      <c r="D232" s="0" t="s">
        <v>1089</v>
      </c>
    </row>
    <row customHeight="1" ht="10.5">
      <c r="A233" s="0" t="s">
        <v>71</v>
      </c>
      <c r="B233" s="0" t="s">
        <v>966</v>
      </c>
      <c r="C233" s="0" t="s">
        <v>967</v>
      </c>
      <c r="D233" s="0" t="s">
        <v>1089</v>
      </c>
    </row>
    <row customHeight="1" ht="10.5">
      <c r="A234" s="0" t="s">
        <v>71</v>
      </c>
      <c r="B234" s="0" t="s">
        <v>1387</v>
      </c>
      <c r="C234" s="0" t="s">
        <v>1388</v>
      </c>
      <c r="D234" s="0" t="s">
        <v>1089</v>
      </c>
    </row>
    <row customHeight="1" ht="10.5">
      <c r="A235" s="0" t="s">
        <v>71</v>
      </c>
      <c r="B235" s="0" t="s">
        <v>1389</v>
      </c>
      <c r="C235" s="0" t="s">
        <v>1390</v>
      </c>
      <c r="D235" s="0" t="s">
        <v>1089</v>
      </c>
    </row>
    <row customHeight="1" ht="10.5">
      <c r="A236" s="0" t="s">
        <v>71</v>
      </c>
      <c r="B236" s="0" t="s">
        <v>71</v>
      </c>
      <c r="C236" s="0" t="s">
        <v>1391</v>
      </c>
      <c r="D236" s="0" t="s">
        <v>1092</v>
      </c>
    </row>
    <row customHeight="1" ht="10.5">
      <c r="A237" s="0" t="s">
        <v>71</v>
      </c>
      <c r="B237" s="0" t="s">
        <v>1075</v>
      </c>
      <c r="C237" s="0" t="s">
        <v>1076</v>
      </c>
      <c r="D237" s="0" t="s">
        <v>1089</v>
      </c>
    </row>
    <row customHeight="1" ht="10.5">
      <c r="A238" s="0" t="s">
        <v>71</v>
      </c>
      <c r="B238" s="0" t="s">
        <v>773</v>
      </c>
      <c r="C238" s="0" t="s">
        <v>774</v>
      </c>
      <c r="D238" s="0" t="s">
        <v>1089</v>
      </c>
    </row>
    <row customHeight="1" ht="10.5">
      <c r="A239" s="0" t="s">
        <v>71</v>
      </c>
      <c r="B239" s="0" t="s">
        <v>1392</v>
      </c>
      <c r="C239" s="0" t="s">
        <v>1393</v>
      </c>
      <c r="D239" s="0" t="s">
        <v>1089</v>
      </c>
    </row>
    <row customHeight="1" ht="10.5">
      <c r="A240" s="0" t="s">
        <v>71</v>
      </c>
      <c r="B240" s="0" t="s">
        <v>74</v>
      </c>
      <c r="C240" s="0" t="s">
        <v>77</v>
      </c>
      <c r="D240" s="0" t="s">
        <v>1089</v>
      </c>
    </row>
    <row customHeight="1" ht="10.5">
      <c r="A241" s="0" t="s">
        <v>71</v>
      </c>
      <c r="B241" s="0" t="s">
        <v>1077</v>
      </c>
      <c r="C241" s="0" t="s">
        <v>1078</v>
      </c>
      <c r="D241" s="0" t="s">
        <v>1089</v>
      </c>
    </row>
    <row customHeight="1" ht="10.5">
      <c r="A242" s="0" t="s">
        <v>71</v>
      </c>
      <c r="B242" s="0" t="s">
        <v>1394</v>
      </c>
      <c r="C242" s="0" t="s">
        <v>1395</v>
      </c>
      <c r="D242" s="0" t="s">
        <v>1248</v>
      </c>
    </row>
    <row customHeight="1" ht="10.5">
      <c r="A243" s="0" t="s">
        <v>921</v>
      </c>
      <c r="B243" s="0" t="s">
        <v>922</v>
      </c>
      <c r="C243" s="0" t="s">
        <v>923</v>
      </c>
      <c r="D243" s="0" t="s">
        <v>1089</v>
      </c>
    </row>
    <row customHeight="1" ht="10.5">
      <c r="A244" s="0" t="s">
        <v>921</v>
      </c>
      <c r="B244" s="0" t="s">
        <v>924</v>
      </c>
      <c r="C244" s="0" t="s">
        <v>925</v>
      </c>
      <c r="D244" s="0" t="s">
        <v>1089</v>
      </c>
    </row>
    <row customHeight="1" ht="10.5">
      <c r="A245" s="0" t="s">
        <v>921</v>
      </c>
      <c r="B245" s="0" t="s">
        <v>1396</v>
      </c>
      <c r="C245" s="0" t="s">
        <v>1397</v>
      </c>
      <c r="D245" s="0" t="s">
        <v>1089</v>
      </c>
    </row>
    <row customHeight="1" ht="10.5">
      <c r="A246" s="0" t="s">
        <v>921</v>
      </c>
      <c r="B246" s="0" t="s">
        <v>926</v>
      </c>
      <c r="C246" s="0" t="s">
        <v>927</v>
      </c>
      <c r="D246" s="0" t="s">
        <v>1089</v>
      </c>
    </row>
    <row customHeight="1" ht="10.5">
      <c r="A247" s="0" t="s">
        <v>921</v>
      </c>
      <c r="B247" s="0" t="s">
        <v>928</v>
      </c>
      <c r="C247" s="0" t="s">
        <v>929</v>
      </c>
      <c r="D247" s="0" t="s">
        <v>1089</v>
      </c>
    </row>
    <row customHeight="1" ht="10.5">
      <c r="A248" s="0" t="s">
        <v>921</v>
      </c>
      <c r="B248" s="0" t="s">
        <v>930</v>
      </c>
      <c r="C248" s="0" t="s">
        <v>931</v>
      </c>
      <c r="D248" s="0" t="s">
        <v>1089</v>
      </c>
    </row>
    <row customHeight="1" ht="10.5">
      <c r="A249" s="0" t="s">
        <v>921</v>
      </c>
      <c r="B249" s="0" t="s">
        <v>932</v>
      </c>
      <c r="C249" s="0" t="s">
        <v>933</v>
      </c>
      <c r="D249" s="0" t="s">
        <v>1089</v>
      </c>
    </row>
    <row customHeight="1" ht="10.5">
      <c r="A250" s="0" t="s">
        <v>921</v>
      </c>
      <c r="B250" s="0" t="s">
        <v>934</v>
      </c>
      <c r="C250" s="0" t="s">
        <v>935</v>
      </c>
      <c r="D250" s="0" t="s">
        <v>1089</v>
      </c>
    </row>
    <row customHeight="1" ht="10.5">
      <c r="A251" s="0" t="s">
        <v>921</v>
      </c>
      <c r="B251" s="0" t="s">
        <v>936</v>
      </c>
      <c r="C251" s="0" t="s">
        <v>937</v>
      </c>
      <c r="D251" s="0" t="s">
        <v>1089</v>
      </c>
    </row>
    <row customHeight="1" ht="10.5">
      <c r="A252" s="0" t="s">
        <v>921</v>
      </c>
      <c r="B252" s="0" t="s">
        <v>1398</v>
      </c>
      <c r="C252" s="0" t="s">
        <v>1399</v>
      </c>
      <c r="D252" s="0" t="s">
        <v>1089</v>
      </c>
    </row>
    <row customHeight="1" ht="10.5">
      <c r="A253" s="0" t="s">
        <v>921</v>
      </c>
      <c r="B253" s="0" t="s">
        <v>938</v>
      </c>
      <c r="C253" s="0" t="s">
        <v>939</v>
      </c>
      <c r="D253" s="0" t="s">
        <v>1089</v>
      </c>
    </row>
    <row customHeight="1" ht="10.5">
      <c r="A254" s="0" t="s">
        <v>921</v>
      </c>
      <c r="B254" s="0" t="s">
        <v>921</v>
      </c>
      <c r="C254" s="0" t="s">
        <v>1400</v>
      </c>
      <c r="D254" s="0" t="s">
        <v>1092</v>
      </c>
    </row>
    <row customHeight="1" ht="10.5">
      <c r="A255" s="0" t="s">
        <v>921</v>
      </c>
      <c r="B255" s="0" t="s">
        <v>940</v>
      </c>
      <c r="C255" s="0" t="s">
        <v>941</v>
      </c>
      <c r="D255" s="0" t="s">
        <v>1089</v>
      </c>
    </row>
    <row customHeight="1" ht="10.5">
      <c r="A256" s="0" t="s">
        <v>921</v>
      </c>
      <c r="B256" s="0" t="s">
        <v>942</v>
      </c>
      <c r="C256" s="0" t="s">
        <v>943</v>
      </c>
      <c r="D256" s="0" t="s">
        <v>1248</v>
      </c>
    </row>
    <row customHeight="1" ht="10.5">
      <c r="A257" s="0" t="s">
        <v>921</v>
      </c>
      <c r="B257" s="0" t="s">
        <v>944</v>
      </c>
      <c r="C257" s="0" t="s">
        <v>945</v>
      </c>
      <c r="D257" s="0" t="s">
        <v>1089</v>
      </c>
    </row>
    <row customHeight="1" ht="10.5">
      <c r="A258" s="0" t="s">
        <v>921</v>
      </c>
      <c r="B258" s="0" t="s">
        <v>946</v>
      </c>
      <c r="C258" s="0" t="s">
        <v>947</v>
      </c>
      <c r="D258" s="0" t="s">
        <v>1089</v>
      </c>
    </row>
    <row customHeight="1" ht="10.5">
      <c r="A259" s="0" t="s">
        <v>921</v>
      </c>
      <c r="B259" s="0" t="s">
        <v>948</v>
      </c>
      <c r="C259" s="0" t="s">
        <v>949</v>
      </c>
      <c r="D259" s="0" t="s">
        <v>1089</v>
      </c>
    </row>
    <row customHeight="1" ht="10.5">
      <c r="A260" s="0" t="s">
        <v>921</v>
      </c>
      <c r="B260" s="0" t="s">
        <v>950</v>
      </c>
      <c r="C260" s="0" t="s">
        <v>951</v>
      </c>
      <c r="D260" s="0" t="s">
        <v>1089</v>
      </c>
    </row>
    <row customHeight="1" ht="10.5">
      <c r="A261" s="0" t="s">
        <v>921</v>
      </c>
      <c r="B261" s="0" t="s">
        <v>952</v>
      </c>
      <c r="C261" s="0" t="s">
        <v>953</v>
      </c>
      <c r="D261" s="0" t="s">
        <v>1089</v>
      </c>
    </row>
    <row customHeight="1" ht="10.5">
      <c r="A262" s="0" t="s">
        <v>921</v>
      </c>
      <c r="B262" s="0" t="s">
        <v>954</v>
      </c>
      <c r="C262" s="0" t="s">
        <v>955</v>
      </c>
      <c r="D262" s="0" t="s">
        <v>1089</v>
      </c>
    </row>
    <row customHeight="1" ht="10.5">
      <c r="A263" s="0" t="s">
        <v>921</v>
      </c>
      <c r="B263" s="0" t="s">
        <v>956</v>
      </c>
      <c r="C263" s="0" t="s">
        <v>957</v>
      </c>
      <c r="D263" s="0" t="s">
        <v>1089</v>
      </c>
    </row>
    <row customHeight="1" ht="10.5">
      <c r="A264" s="0" t="s">
        <v>921</v>
      </c>
      <c r="B264" s="0" t="s">
        <v>958</v>
      </c>
      <c r="C264" s="0" t="s">
        <v>959</v>
      </c>
      <c r="D264" s="0" t="s">
        <v>1089</v>
      </c>
    </row>
    <row customHeight="1" ht="10.5">
      <c r="A265" s="0" t="s">
        <v>1067</v>
      </c>
      <c r="B265" s="0" t="s">
        <v>1067</v>
      </c>
      <c r="C265" s="0" t="s">
        <v>1068</v>
      </c>
      <c r="D265" s="0" t="s">
        <v>1200</v>
      </c>
    </row>
    <row customHeight="1" ht="10.5">
      <c r="A266" s="0" t="s">
        <v>1163</v>
      </c>
      <c r="B266" s="0" t="s">
        <v>1163</v>
      </c>
      <c r="C266" s="0" t="s">
        <v>1401</v>
      </c>
      <c r="D266" s="0" t="s">
        <v>1199</v>
      </c>
    </row>
    <row customHeight="1" ht="10.5">
      <c r="A267" s="0" t="s">
        <v>1079</v>
      </c>
      <c r="B267" s="0" t="s">
        <v>1079</v>
      </c>
      <c r="C267" s="0" t="s">
        <v>1080</v>
      </c>
      <c r="D267" s="0" t="s">
        <v>1199</v>
      </c>
    </row>
    <row customHeight="1" ht="10.5">
      <c r="A268" s="0" t="s">
        <v>580</v>
      </c>
      <c r="B268" s="0" t="s">
        <v>580</v>
      </c>
      <c r="C268" s="0" t="s">
        <v>581</v>
      </c>
      <c r="D268" s="0" t="s">
        <v>1199</v>
      </c>
    </row>
    <row customHeight="1" ht="10.5">
      <c r="A269" s="0" t="s">
        <v>602</v>
      </c>
      <c r="B269" s="0" t="s">
        <v>779</v>
      </c>
      <c r="C269" s="0" t="s">
        <v>780</v>
      </c>
      <c r="D269" s="0" t="s">
        <v>1089</v>
      </c>
    </row>
    <row customHeight="1" ht="10.5">
      <c r="A270" s="0" t="s">
        <v>602</v>
      </c>
      <c r="B270" s="0" t="s">
        <v>781</v>
      </c>
      <c r="C270" s="0" t="s">
        <v>782</v>
      </c>
      <c r="D270" s="0" t="s">
        <v>1089</v>
      </c>
    </row>
    <row customHeight="1" ht="10.5">
      <c r="A271" s="0" t="s">
        <v>602</v>
      </c>
      <c r="B271" s="0" t="s">
        <v>783</v>
      </c>
      <c r="C271" s="0" t="s">
        <v>784</v>
      </c>
      <c r="D271" s="0" t="s">
        <v>1089</v>
      </c>
    </row>
    <row customHeight="1" ht="10.5">
      <c r="A272" s="0" t="s">
        <v>602</v>
      </c>
      <c r="B272" s="0" t="s">
        <v>603</v>
      </c>
      <c r="C272" s="0" t="s">
        <v>604</v>
      </c>
      <c r="D272" s="0" t="s">
        <v>1120</v>
      </c>
    </row>
    <row customHeight="1" ht="10.5">
      <c r="A273" s="0" t="s">
        <v>602</v>
      </c>
      <c r="B273" s="0" t="s">
        <v>785</v>
      </c>
      <c r="C273" s="0" t="s">
        <v>786</v>
      </c>
      <c r="D273" s="0" t="s">
        <v>1089</v>
      </c>
    </row>
    <row customHeight="1" ht="10.5">
      <c r="A274" s="0" t="s">
        <v>602</v>
      </c>
      <c r="B274" s="0" t="s">
        <v>787</v>
      </c>
      <c r="C274" s="0" t="s">
        <v>788</v>
      </c>
      <c r="D274" s="0" t="s">
        <v>1089</v>
      </c>
    </row>
    <row customHeight="1" ht="10.5">
      <c r="A275" s="0" t="s">
        <v>602</v>
      </c>
      <c r="B275" s="0" t="s">
        <v>789</v>
      </c>
      <c r="C275" s="0" t="s">
        <v>790</v>
      </c>
      <c r="D275" s="0" t="s">
        <v>1089</v>
      </c>
    </row>
    <row customHeight="1" ht="10.5">
      <c r="A276" s="0" t="s">
        <v>602</v>
      </c>
      <c r="B276" s="0" t="s">
        <v>791</v>
      </c>
      <c r="C276" s="0" t="s">
        <v>792</v>
      </c>
      <c r="D276" s="0" t="s">
        <v>1089</v>
      </c>
    </row>
    <row customHeight="1" ht="10.5">
      <c r="A277" s="0" t="s">
        <v>602</v>
      </c>
      <c r="B277" s="0" t="s">
        <v>793</v>
      </c>
      <c r="C277" s="0" t="s">
        <v>794</v>
      </c>
      <c r="D277" s="0" t="s">
        <v>1089</v>
      </c>
    </row>
    <row customHeight="1" ht="10.5">
      <c r="A278" s="0" t="s">
        <v>602</v>
      </c>
      <c r="B278" s="0" t="s">
        <v>795</v>
      </c>
      <c r="C278" s="0" t="s">
        <v>796</v>
      </c>
      <c r="D278" s="0" t="s">
        <v>1089</v>
      </c>
    </row>
    <row customHeight="1" ht="10.5">
      <c r="A279" s="0" t="s">
        <v>602</v>
      </c>
      <c r="B279" s="0" t="s">
        <v>797</v>
      </c>
      <c r="C279" s="0" t="s">
        <v>798</v>
      </c>
      <c r="D279" s="0" t="s">
        <v>1089</v>
      </c>
    </row>
    <row customHeight="1" ht="10.5">
      <c r="A280" s="0" t="s">
        <v>602</v>
      </c>
      <c r="B280" s="0" t="s">
        <v>799</v>
      </c>
      <c r="C280" s="0" t="s">
        <v>800</v>
      </c>
      <c r="D280" s="0" t="s">
        <v>1089</v>
      </c>
    </row>
    <row customHeight="1" ht="10.5">
      <c r="A281" s="0" t="s">
        <v>602</v>
      </c>
      <c r="B281" s="0" t="s">
        <v>801</v>
      </c>
      <c r="C281" s="0" t="s">
        <v>802</v>
      </c>
      <c r="D281" s="0" t="s">
        <v>1089</v>
      </c>
    </row>
    <row customHeight="1" ht="10.5">
      <c r="A282" s="0" t="s">
        <v>602</v>
      </c>
      <c r="B282" s="0" t="s">
        <v>803</v>
      </c>
      <c r="C282" s="0" t="s">
        <v>804</v>
      </c>
      <c r="D282" s="0" t="s">
        <v>1089</v>
      </c>
    </row>
    <row customHeight="1" ht="10.5">
      <c r="A283" s="0" t="s">
        <v>602</v>
      </c>
      <c r="B283" s="0" t="s">
        <v>805</v>
      </c>
      <c r="C283" s="0" t="s">
        <v>806</v>
      </c>
      <c r="D283" s="0" t="s">
        <v>1089</v>
      </c>
    </row>
    <row customHeight="1" ht="10.5">
      <c r="A284" s="0" t="s">
        <v>602</v>
      </c>
      <c r="B284" s="0" t="s">
        <v>1402</v>
      </c>
      <c r="C284" s="0" t="s">
        <v>1403</v>
      </c>
      <c r="D284" s="0" t="s">
        <v>1248</v>
      </c>
    </row>
    <row customHeight="1" ht="10.5">
      <c r="A285" s="0" t="s">
        <v>602</v>
      </c>
      <c r="B285" s="0" t="s">
        <v>807</v>
      </c>
      <c r="C285" s="0" t="s">
        <v>808</v>
      </c>
      <c r="D285" s="0" t="s">
        <v>1089</v>
      </c>
    </row>
    <row customHeight="1" ht="10.5">
      <c r="A286" s="0" t="s">
        <v>602</v>
      </c>
      <c r="B286" s="0" t="s">
        <v>809</v>
      </c>
      <c r="C286" s="0" t="s">
        <v>810</v>
      </c>
      <c r="D286" s="0" t="s">
        <v>1089</v>
      </c>
    </row>
    <row customHeight="1" ht="10.5">
      <c r="A287" s="0" t="s">
        <v>602</v>
      </c>
      <c r="B287" s="0" t="s">
        <v>811</v>
      </c>
      <c r="C287" s="0" t="s">
        <v>812</v>
      </c>
      <c r="D287" s="0" t="s">
        <v>1089</v>
      </c>
    </row>
    <row customHeight="1" ht="10.5">
      <c r="A288" s="0" t="s">
        <v>602</v>
      </c>
      <c r="B288" s="0" t="s">
        <v>602</v>
      </c>
      <c r="C288" s="0" t="s">
        <v>1404</v>
      </c>
      <c r="D288" s="0" t="s">
        <v>1092</v>
      </c>
    </row>
    <row customHeight="1" ht="10.5">
      <c r="A289" s="0" t="s">
        <v>602</v>
      </c>
      <c r="B289" s="0" t="s">
        <v>813</v>
      </c>
      <c r="C289" s="0" t="s">
        <v>814</v>
      </c>
      <c r="D289" s="0" t="s">
        <v>1089</v>
      </c>
    </row>
    <row customHeight="1" ht="10.5">
      <c r="A290" s="0" t="s">
        <v>602</v>
      </c>
      <c r="B290" s="0" t="s">
        <v>815</v>
      </c>
      <c r="C290" s="0" t="s">
        <v>816</v>
      </c>
      <c r="D290" s="0" t="s">
        <v>1089</v>
      </c>
    </row>
    <row customHeight="1" ht="10.5">
      <c r="A291" s="0" t="s">
        <v>602</v>
      </c>
      <c r="B291" s="0" t="s">
        <v>817</v>
      </c>
      <c r="C291" s="0" t="s">
        <v>818</v>
      </c>
      <c r="D291" s="0" t="s">
        <v>1089</v>
      </c>
    </row>
    <row customHeight="1" ht="10.5">
      <c r="A292" s="0" t="s">
        <v>1173</v>
      </c>
      <c r="B292" s="0" t="s">
        <v>1173</v>
      </c>
      <c r="C292" s="0" t="s">
        <v>1405</v>
      </c>
      <c r="D292" s="0" t="s">
        <v>1199</v>
      </c>
    </row>
    <row customHeight="1" ht="10.5">
      <c r="A293" s="0" t="s">
        <v>1177</v>
      </c>
      <c r="B293" s="0" t="s">
        <v>718</v>
      </c>
      <c r="C293" s="0" t="s">
        <v>1406</v>
      </c>
      <c r="D293" s="0" t="s">
        <v>1089</v>
      </c>
    </row>
    <row customHeight="1" ht="10.5">
      <c r="A294" s="0" t="s">
        <v>1177</v>
      </c>
      <c r="B294" s="0" t="s">
        <v>1407</v>
      </c>
      <c r="C294" s="0" t="s">
        <v>1408</v>
      </c>
      <c r="D294" s="0" t="s">
        <v>1089</v>
      </c>
    </row>
    <row customHeight="1" ht="10.5">
      <c r="A295" s="0" t="s">
        <v>1177</v>
      </c>
      <c r="B295" s="0" t="s">
        <v>1409</v>
      </c>
      <c r="C295" s="0" t="s">
        <v>1410</v>
      </c>
      <c r="D295" s="0" t="s">
        <v>1089</v>
      </c>
    </row>
    <row customHeight="1" ht="10.5">
      <c r="A296" s="0" t="s">
        <v>1177</v>
      </c>
      <c r="B296" s="0" t="s">
        <v>1411</v>
      </c>
      <c r="C296" s="0" t="s">
        <v>1412</v>
      </c>
      <c r="D296" s="0" t="s">
        <v>1089</v>
      </c>
    </row>
    <row customHeight="1" ht="10.5">
      <c r="A297" s="0" t="s">
        <v>1177</v>
      </c>
      <c r="B297" s="0" t="s">
        <v>1413</v>
      </c>
      <c r="C297" s="0" t="s">
        <v>1414</v>
      </c>
      <c r="D297" s="0" t="s">
        <v>1089</v>
      </c>
    </row>
    <row customHeight="1" ht="10.5">
      <c r="A298" s="0" t="s">
        <v>1177</v>
      </c>
      <c r="B298" s="0" t="s">
        <v>1415</v>
      </c>
      <c r="C298" s="0" t="s">
        <v>1416</v>
      </c>
      <c r="D298" s="0" t="s">
        <v>1089</v>
      </c>
    </row>
    <row customHeight="1" ht="10.5">
      <c r="A299" s="0" t="s">
        <v>1177</v>
      </c>
      <c r="B299" s="0" t="s">
        <v>1417</v>
      </c>
      <c r="C299" s="0" t="s">
        <v>1418</v>
      </c>
      <c r="D299" s="0" t="s">
        <v>1089</v>
      </c>
    </row>
    <row customHeight="1" ht="10.5">
      <c r="A300" s="0" t="s">
        <v>1177</v>
      </c>
      <c r="B300" s="0" t="s">
        <v>1419</v>
      </c>
      <c r="C300" s="0" t="s">
        <v>1420</v>
      </c>
      <c r="D300" s="0" t="s">
        <v>1089</v>
      </c>
    </row>
    <row customHeight="1" ht="10.5">
      <c r="A301" s="0" t="s">
        <v>1177</v>
      </c>
      <c r="B301" s="0" t="s">
        <v>1421</v>
      </c>
      <c r="C301" s="0" t="s">
        <v>1422</v>
      </c>
      <c r="D301" s="0" t="s">
        <v>1089</v>
      </c>
    </row>
    <row customHeight="1" ht="10.5">
      <c r="A302" s="0" t="s">
        <v>1177</v>
      </c>
      <c r="B302" s="0" t="s">
        <v>1177</v>
      </c>
      <c r="C302" s="0" t="s">
        <v>1423</v>
      </c>
      <c r="D302" s="0" t="s">
        <v>1092</v>
      </c>
    </row>
    <row customHeight="1" ht="10.5">
      <c r="A303" s="0" t="s">
        <v>1177</v>
      </c>
      <c r="B303" s="0" t="s">
        <v>1424</v>
      </c>
      <c r="C303" s="0" t="s">
        <v>1425</v>
      </c>
      <c r="D303" s="0" t="s">
        <v>1089</v>
      </c>
    </row>
    <row customHeight="1" ht="10.5">
      <c r="A304" s="0" t="s">
        <v>1177</v>
      </c>
      <c r="B304" s="0" t="s">
        <v>1152</v>
      </c>
      <c r="C304" s="0" t="s">
        <v>1426</v>
      </c>
      <c r="D304" s="0" t="s">
        <v>1089</v>
      </c>
    </row>
    <row customHeight="1" ht="10.5">
      <c r="A305" s="0" t="s">
        <v>1177</v>
      </c>
      <c r="B305" s="0" t="s">
        <v>1427</v>
      </c>
      <c r="C305" s="0" t="s">
        <v>1428</v>
      </c>
      <c r="D305" s="0" t="s">
        <v>1089</v>
      </c>
    </row>
    <row customHeight="1" ht="10.5">
      <c r="A306" s="0" t="s">
        <v>1177</v>
      </c>
      <c r="B306" s="0" t="s">
        <v>1429</v>
      </c>
      <c r="C306" s="0" t="s">
        <v>1430</v>
      </c>
      <c r="D306" s="0" t="s">
        <v>1089</v>
      </c>
    </row>
    <row customHeight="1" ht="10.5">
      <c r="A307" s="0" t="s">
        <v>612</v>
      </c>
      <c r="B307" s="0" t="s">
        <v>612</v>
      </c>
      <c r="C307" s="0" t="s">
        <v>613</v>
      </c>
      <c r="D307" s="0" t="s">
        <v>1199</v>
      </c>
    </row>
    <row customHeight="1" ht="10.5">
      <c r="A308" s="0" t="s">
        <v>605</v>
      </c>
      <c r="B308" s="0" t="s">
        <v>1081</v>
      </c>
      <c r="C308" s="0" t="s">
        <v>1082</v>
      </c>
      <c r="D308" s="0" t="s">
        <v>1089</v>
      </c>
    </row>
    <row customHeight="1" ht="10.5">
      <c r="A309" s="0" t="s">
        <v>605</v>
      </c>
      <c r="B309" s="0" t="s">
        <v>1431</v>
      </c>
      <c r="C309" s="0" t="s">
        <v>1432</v>
      </c>
      <c r="D309" s="0" t="s">
        <v>1089</v>
      </c>
    </row>
    <row customHeight="1" ht="10.5">
      <c r="A310" s="0" t="s">
        <v>605</v>
      </c>
      <c r="B310" s="0" t="s">
        <v>1433</v>
      </c>
      <c r="C310" s="0" t="s">
        <v>1434</v>
      </c>
      <c r="D310" s="0" t="s">
        <v>1089</v>
      </c>
    </row>
    <row customHeight="1" ht="10.5">
      <c r="A311" s="0" t="s">
        <v>605</v>
      </c>
      <c r="B311" s="0" t="s">
        <v>606</v>
      </c>
      <c r="C311" s="0" t="s">
        <v>607</v>
      </c>
      <c r="D311" s="0" t="s">
        <v>1120</v>
      </c>
    </row>
    <row customHeight="1" ht="10.5">
      <c r="A312" s="0" t="s">
        <v>605</v>
      </c>
      <c r="B312" s="0" t="s">
        <v>1435</v>
      </c>
      <c r="C312" s="0" t="s">
        <v>1436</v>
      </c>
      <c r="D312" s="0" t="s">
        <v>1089</v>
      </c>
    </row>
    <row customHeight="1" ht="10.5">
      <c r="A313" s="0" t="s">
        <v>605</v>
      </c>
      <c r="B313" s="0" t="s">
        <v>1185</v>
      </c>
      <c r="C313" s="0" t="s">
        <v>1437</v>
      </c>
      <c r="D313" s="0" t="s">
        <v>1089</v>
      </c>
    </row>
    <row customHeight="1" ht="10.5">
      <c r="A314" s="0" t="s">
        <v>605</v>
      </c>
      <c r="B314" s="0" t="s">
        <v>1347</v>
      </c>
      <c r="C314" s="0" t="s">
        <v>1438</v>
      </c>
      <c r="D314" s="0" t="s">
        <v>1089</v>
      </c>
    </row>
    <row customHeight="1" ht="10.5">
      <c r="A315" s="0" t="s">
        <v>605</v>
      </c>
      <c r="B315" s="0" t="s">
        <v>1439</v>
      </c>
      <c r="C315" s="0" t="s">
        <v>1440</v>
      </c>
      <c r="D315" s="0" t="s">
        <v>1089</v>
      </c>
    </row>
    <row customHeight="1" ht="10.5">
      <c r="A316" s="0" t="s">
        <v>605</v>
      </c>
      <c r="B316" s="0" t="s">
        <v>1441</v>
      </c>
      <c r="C316" s="0" t="s">
        <v>1442</v>
      </c>
      <c r="D316" s="0" t="s">
        <v>1089</v>
      </c>
    </row>
    <row customHeight="1" ht="10.5">
      <c r="A317" s="0" t="s">
        <v>605</v>
      </c>
      <c r="B317" s="0" t="s">
        <v>1443</v>
      </c>
      <c r="C317" s="0" t="s">
        <v>1444</v>
      </c>
      <c r="D317" s="0" t="s">
        <v>1248</v>
      </c>
    </row>
    <row customHeight="1" ht="10.5">
      <c r="A318" s="0" t="s">
        <v>605</v>
      </c>
      <c r="B318" s="0" t="s">
        <v>1445</v>
      </c>
      <c r="C318" s="0" t="s">
        <v>1446</v>
      </c>
      <c r="D318" s="0" t="s">
        <v>1248</v>
      </c>
    </row>
    <row customHeight="1" ht="10.5">
      <c r="A319" s="0" t="s">
        <v>605</v>
      </c>
      <c r="B319" s="0" t="s">
        <v>1447</v>
      </c>
      <c r="C319" s="0" t="s">
        <v>1448</v>
      </c>
      <c r="D319" s="0" t="s">
        <v>1089</v>
      </c>
    </row>
    <row customHeight="1" ht="10.5">
      <c r="A320" s="0" t="s">
        <v>605</v>
      </c>
      <c r="B320" s="0" t="s">
        <v>1449</v>
      </c>
      <c r="C320" s="0" t="s">
        <v>1450</v>
      </c>
      <c r="D320" s="0" t="s">
        <v>1089</v>
      </c>
    </row>
    <row customHeight="1" ht="10.5">
      <c r="A321" s="0" t="s">
        <v>605</v>
      </c>
      <c r="B321" s="0" t="s">
        <v>605</v>
      </c>
      <c r="C321" s="0" t="s">
        <v>1451</v>
      </c>
      <c r="D321" s="0" t="s">
        <v>1092</v>
      </c>
    </row>
    <row customHeight="1" ht="10.5">
      <c r="A322" s="0" t="s">
        <v>605</v>
      </c>
      <c r="B322" s="0" t="s">
        <v>1452</v>
      </c>
      <c r="C322" s="0" t="s">
        <v>1453</v>
      </c>
      <c r="D322" s="0" t="s">
        <v>1089</v>
      </c>
    </row>
    <row customHeight="1" ht="10.5">
      <c r="A323" s="0" t="s">
        <v>672</v>
      </c>
      <c r="B323" s="0" t="s">
        <v>673</v>
      </c>
      <c r="C323" s="0" t="s">
        <v>674</v>
      </c>
      <c r="D323" s="0" t="s">
        <v>1089</v>
      </c>
    </row>
    <row customHeight="1" ht="10.5">
      <c r="A324" s="0" t="s">
        <v>672</v>
      </c>
      <c r="B324" s="0" t="s">
        <v>675</v>
      </c>
      <c r="C324" s="0" t="s">
        <v>676</v>
      </c>
      <c r="D324" s="0" t="s">
        <v>1089</v>
      </c>
    </row>
    <row customHeight="1" ht="10.5">
      <c r="A325" s="0" t="s">
        <v>672</v>
      </c>
      <c r="B325" s="0" t="s">
        <v>677</v>
      </c>
      <c r="C325" s="0" t="s">
        <v>678</v>
      </c>
      <c r="D325" s="0" t="s">
        <v>1089</v>
      </c>
    </row>
    <row customHeight="1" ht="10.5">
      <c r="A326" s="0" t="s">
        <v>672</v>
      </c>
      <c r="B326" s="0" t="s">
        <v>679</v>
      </c>
      <c r="C326" s="0" t="s">
        <v>680</v>
      </c>
      <c r="D326" s="0" t="s">
        <v>1089</v>
      </c>
    </row>
    <row customHeight="1" ht="10.5">
      <c r="A327" s="0" t="s">
        <v>672</v>
      </c>
      <c r="B327" s="0" t="s">
        <v>1454</v>
      </c>
      <c r="C327" s="0" t="s">
        <v>1455</v>
      </c>
      <c r="D327" s="0" t="s">
        <v>1089</v>
      </c>
    </row>
    <row customHeight="1" ht="10.5">
      <c r="A328" s="0" t="s">
        <v>672</v>
      </c>
      <c r="B328" s="0" t="s">
        <v>681</v>
      </c>
      <c r="C328" s="0" t="s">
        <v>682</v>
      </c>
      <c r="D328" s="0" t="s">
        <v>1089</v>
      </c>
    </row>
    <row customHeight="1" ht="10.5">
      <c r="A329" s="0" t="s">
        <v>672</v>
      </c>
      <c r="B329" s="0" t="s">
        <v>683</v>
      </c>
      <c r="C329" s="0" t="s">
        <v>684</v>
      </c>
      <c r="D329" s="0" t="s">
        <v>1089</v>
      </c>
    </row>
    <row customHeight="1" ht="10.5">
      <c r="A330" s="0" t="s">
        <v>672</v>
      </c>
      <c r="B330" s="0" t="s">
        <v>1456</v>
      </c>
      <c r="C330" s="0" t="s">
        <v>1457</v>
      </c>
      <c r="D330" s="0" t="s">
        <v>1089</v>
      </c>
    </row>
    <row customHeight="1" ht="10.5">
      <c r="A331" s="0" t="s">
        <v>672</v>
      </c>
      <c r="B331" s="0" t="s">
        <v>1458</v>
      </c>
      <c r="C331" s="0" t="s">
        <v>1459</v>
      </c>
      <c r="D331" s="0" t="s">
        <v>1089</v>
      </c>
    </row>
    <row customHeight="1" ht="10.5">
      <c r="A332" s="0" t="s">
        <v>672</v>
      </c>
      <c r="B332" s="0" t="s">
        <v>685</v>
      </c>
      <c r="C332" s="0" t="s">
        <v>686</v>
      </c>
      <c r="D332" s="0" t="s">
        <v>1089</v>
      </c>
    </row>
    <row customHeight="1" ht="10.5">
      <c r="A333" s="0" t="s">
        <v>672</v>
      </c>
      <c r="B333" s="0" t="s">
        <v>687</v>
      </c>
      <c r="C333" s="0" t="s">
        <v>688</v>
      </c>
      <c r="D333" s="0" t="s">
        <v>1089</v>
      </c>
    </row>
    <row customHeight="1" ht="10.5">
      <c r="A334" s="0" t="s">
        <v>672</v>
      </c>
      <c r="B334" s="0" t="s">
        <v>1460</v>
      </c>
      <c r="C334" s="0" t="s">
        <v>1461</v>
      </c>
      <c r="D334" s="0" t="s">
        <v>1248</v>
      </c>
    </row>
    <row customHeight="1" ht="10.5">
      <c r="A335" s="0" t="s">
        <v>672</v>
      </c>
      <c r="B335" s="0" t="s">
        <v>689</v>
      </c>
      <c r="C335" s="0" t="s">
        <v>690</v>
      </c>
      <c r="D335" s="0" t="s">
        <v>1089</v>
      </c>
    </row>
    <row customHeight="1" ht="10.5">
      <c r="A336" s="0" t="s">
        <v>672</v>
      </c>
      <c r="B336" s="0" t="s">
        <v>691</v>
      </c>
      <c r="C336" s="0" t="s">
        <v>692</v>
      </c>
      <c r="D336" s="0" t="s">
        <v>1089</v>
      </c>
    </row>
    <row customHeight="1" ht="10.5">
      <c r="A337" s="0" t="s">
        <v>672</v>
      </c>
      <c r="B337" s="0" t="s">
        <v>693</v>
      </c>
      <c r="C337" s="0" t="s">
        <v>694</v>
      </c>
      <c r="D337" s="0" t="s">
        <v>1089</v>
      </c>
    </row>
    <row customHeight="1" ht="10.5">
      <c r="A338" s="0" t="s">
        <v>672</v>
      </c>
      <c r="B338" s="0" t="s">
        <v>1326</v>
      </c>
      <c r="C338" s="0" t="s">
        <v>1462</v>
      </c>
      <c r="D338" s="0" t="s">
        <v>1089</v>
      </c>
    </row>
    <row customHeight="1" ht="10.5">
      <c r="A339" s="0" t="s">
        <v>672</v>
      </c>
      <c r="B339" s="0" t="s">
        <v>672</v>
      </c>
      <c r="C339" s="0" t="s">
        <v>1463</v>
      </c>
      <c r="D339" s="0" t="s">
        <v>1092</v>
      </c>
    </row>
    <row customHeight="1" ht="10.5">
      <c r="A340" s="0" t="s">
        <v>672</v>
      </c>
      <c r="B340" s="0" t="s">
        <v>1464</v>
      </c>
      <c r="C340" s="0" t="s">
        <v>1465</v>
      </c>
      <c r="D340" s="0" t="s">
        <v>1089</v>
      </c>
    </row>
    <row customHeight="1" ht="10.5">
      <c r="A341" s="0" t="s">
        <v>582</v>
      </c>
      <c r="B341" s="0" t="s">
        <v>650</v>
      </c>
      <c r="C341" s="0" t="s">
        <v>651</v>
      </c>
      <c r="D341" s="0" t="s">
        <v>1089</v>
      </c>
    </row>
    <row customHeight="1" ht="10.5">
      <c r="A342" s="0" t="s">
        <v>582</v>
      </c>
      <c r="B342" s="0" t="s">
        <v>652</v>
      </c>
      <c r="C342" s="0" t="s">
        <v>653</v>
      </c>
      <c r="D342" s="0" t="s">
        <v>1089</v>
      </c>
    </row>
    <row customHeight="1" ht="10.5">
      <c r="A343" s="0" t="s">
        <v>582</v>
      </c>
      <c r="B343" s="0" t="s">
        <v>654</v>
      </c>
      <c r="C343" s="0" t="s">
        <v>655</v>
      </c>
      <c r="D343" s="0" t="s">
        <v>1089</v>
      </c>
    </row>
    <row customHeight="1" ht="10.5">
      <c r="A344" s="0" t="s">
        <v>582</v>
      </c>
      <c r="B344" s="0" t="s">
        <v>583</v>
      </c>
      <c r="C344" s="0" t="s">
        <v>584</v>
      </c>
      <c r="D344" s="0" t="s">
        <v>1120</v>
      </c>
    </row>
    <row customHeight="1" ht="10.5">
      <c r="A345" s="0" t="s">
        <v>582</v>
      </c>
      <c r="B345" s="0" t="s">
        <v>656</v>
      </c>
      <c r="C345" s="0" t="s">
        <v>657</v>
      </c>
      <c r="D345" s="0" t="s">
        <v>1089</v>
      </c>
    </row>
    <row customHeight="1" ht="10.5">
      <c r="A346" s="0" t="s">
        <v>582</v>
      </c>
      <c r="B346" s="0" t="s">
        <v>658</v>
      </c>
      <c r="C346" s="0" t="s">
        <v>659</v>
      </c>
      <c r="D346" s="0" t="s">
        <v>1089</v>
      </c>
    </row>
    <row customHeight="1" ht="10.5">
      <c r="A347" s="0" t="s">
        <v>582</v>
      </c>
      <c r="B347" s="0" t="s">
        <v>660</v>
      </c>
      <c r="C347" s="0" t="s">
        <v>661</v>
      </c>
      <c r="D347" s="0" t="s">
        <v>1089</v>
      </c>
    </row>
    <row customHeight="1" ht="10.5">
      <c r="A348" s="0" t="s">
        <v>582</v>
      </c>
      <c r="B348" s="0" t="s">
        <v>662</v>
      </c>
      <c r="C348" s="0" t="s">
        <v>663</v>
      </c>
      <c r="D348" s="0" t="s">
        <v>1089</v>
      </c>
    </row>
    <row customHeight="1" ht="10.5">
      <c r="A349" s="0" t="s">
        <v>582</v>
      </c>
      <c r="B349" s="0" t="s">
        <v>1466</v>
      </c>
      <c r="C349" s="0" t="s">
        <v>1467</v>
      </c>
      <c r="D349" s="0" t="s">
        <v>1089</v>
      </c>
    </row>
    <row customHeight="1" ht="10.5">
      <c r="A350" s="0" t="s">
        <v>582</v>
      </c>
      <c r="B350" s="0" t="s">
        <v>1371</v>
      </c>
      <c r="C350" s="0" t="s">
        <v>1468</v>
      </c>
      <c r="D350" s="0" t="s">
        <v>1089</v>
      </c>
    </row>
    <row customHeight="1" ht="10.5">
      <c r="A351" s="0" t="s">
        <v>582</v>
      </c>
      <c r="B351" s="0" t="s">
        <v>1469</v>
      </c>
      <c r="C351" s="0" t="s">
        <v>1470</v>
      </c>
      <c r="D351" s="0" t="s">
        <v>1089</v>
      </c>
    </row>
    <row customHeight="1" ht="10.5">
      <c r="A352" s="0" t="s">
        <v>582</v>
      </c>
      <c r="B352" s="0" t="s">
        <v>664</v>
      </c>
      <c r="C352" s="0" t="s">
        <v>665</v>
      </c>
      <c r="D352" s="0" t="s">
        <v>1089</v>
      </c>
    </row>
    <row customHeight="1" ht="10.5">
      <c r="A353" s="0" t="s">
        <v>582</v>
      </c>
      <c r="B353" s="0" t="s">
        <v>666</v>
      </c>
      <c r="C353" s="0" t="s">
        <v>667</v>
      </c>
      <c r="D353" s="0" t="s">
        <v>1089</v>
      </c>
    </row>
    <row customHeight="1" ht="10.5">
      <c r="A354" s="0" t="s">
        <v>582</v>
      </c>
      <c r="B354" s="0" t="s">
        <v>1471</v>
      </c>
      <c r="C354" s="0" t="s">
        <v>1472</v>
      </c>
      <c r="D354" s="0" t="s">
        <v>1089</v>
      </c>
    </row>
    <row customHeight="1" ht="10.5">
      <c r="A355" s="0" t="s">
        <v>582</v>
      </c>
      <c r="B355" s="0" t="s">
        <v>582</v>
      </c>
      <c r="C355" s="0" t="s">
        <v>1473</v>
      </c>
      <c r="D355" s="0" t="s">
        <v>1092</v>
      </c>
    </row>
  </sheetData>
  <sheetProtection sort="0" autoFilter="0" insertRows="0" deleteRows="0" deleteColumns="0"/>
  <pageMargins left="0.70" right="0.70" top="0.75" bottom="0.75" header="0.30" footer="0.30"/>
  <pageSetup pageOrder="downThenOver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10B64068-A988-7A18-A83B-FF0ADD309492}" mc:Ignorable="x14ac xr xr2 xr3">
  <sheetPr>
    <tabColor rgb="FFFFCC99"/>
  </sheetPr>
  <dimension ref="A1:H3"/>
  <sheetViews>
    <sheetView topLeftCell="A1" showGridLines="0" zoomScale="80" workbookViewId="0">
      <selection activeCell="A1" sqref="A1"/>
    </sheetView>
  </sheetViews>
  <sheetFormatPr customHeight="1" defaultRowHeight="10.5"/>
  <cols>
    <col min="1" max="1" style="50" width="9.140625"/>
  </cols>
  <sheetData>
    <row customHeight="1" ht="11.25">
      <c r="A1" s="57"/>
    </row>
    <row customHeight="1" ht="10.5">
      <c r="B2" s="0" t="s">
        <v>1474</v>
      </c>
      <c r="C2" s="0" t="s">
        <v>1475</v>
      </c>
      <c r="D2" s="0" t="s">
        <v>1476</v>
      </c>
      <c r="E2" s="0" t="s">
        <v>1477</v>
      </c>
      <c r="F2" s="0" t="s">
        <v>1478</v>
      </c>
    </row>
  </sheetData>
  <sheetProtection sort="0" autoFilter="0" insertRows="0" deleteRows="0" deleteColumns="0"/>
  <pageMargins left="0.70" right="0.70" top="0.75" bottom="0.75" header="0.30" footer="0.30"/>
  <pageSetup pageOrder="downThenOver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BED00788-31DD-BC6B-6518-5FAC06551E71}" mc:Ignorable="x14ac xr xr2 xr3">
  <sheetPr>
    <tabColor rgb="FFFFCC99"/>
  </sheetPr>
  <dimension ref="A1:A1"/>
  <sheetViews>
    <sheetView topLeftCell="A1" showGridLines="0" zoomScale="80" workbookViewId="0">
      <selection activeCell="A1" sqref="A1"/>
    </sheetView>
  </sheetViews>
  <sheetFormatPr customHeight="1" defaultRowHeight="10.5"/>
  <cols>
    <col min="1" max="1" style="50" width="9.140625"/>
  </cols>
  <sheetData>
    <row customHeight="1" ht="11.25">
      <c r="A1" s="57"/>
    </row>
  </sheetData>
  <sheetProtection sort="0" autoFilter="0" insertRows="0" deleteRows="0" deleteColumns="0"/>
  <pageMargins left="0.70" right="0.70" top="0.75" bottom="0.75" header="0.30" footer="0.30"/>
  <pageSetup pageOrder="downThenOver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8FB57389-3D18-507C-2208-02940EADB20C}" mc:Ignorable="x14ac xr xr2 xr3">
  <sheetPr>
    <tabColor rgb="FFFFCC99"/>
  </sheetPr>
  <dimension ref="A1:D104"/>
  <sheetViews>
    <sheetView topLeftCell="A1" showGridLines="0" zoomScale="80" workbookViewId="0">
      <selection activeCell="A1" sqref="A1"/>
    </sheetView>
  </sheetViews>
  <sheetFormatPr customHeight="1" defaultRowHeight="10.5"/>
  <cols>
    <col min="1" max="1" style="50" width="9.140625"/>
    <col min="2" max="2" style="50" width="95.00390625" customWidth="1"/>
  </cols>
  <sheetData>
    <row customHeight="1" ht="11.25">
      <c r="A1" s="50" t="s">
        <v>539</v>
      </c>
      <c r="B1" s="50" t="s">
        <v>49</v>
      </c>
    </row>
    <row customHeight="1" ht="11.25">
      <c r="A2" s="50" t="s">
        <v>545</v>
      </c>
      <c r="B2" s="99" t="s">
        <v>1479</v>
      </c>
    </row>
    <row customHeight="1" ht="11.25">
      <c r="B3" s="99" t="s">
        <v>1480</v>
      </c>
    </row>
    <row customHeight="1" ht="11.25">
      <c r="B4" s="99" t="s">
        <v>1481</v>
      </c>
    </row>
    <row customHeight="1" ht="11.25">
      <c r="B5" s="99" t="s">
        <v>1482</v>
      </c>
    </row>
    <row customHeight="1" ht="11.25">
      <c r="B6" s="99" t="s">
        <v>1483</v>
      </c>
    </row>
    <row customHeight="1" ht="11.25">
      <c r="B7" s="99" t="s">
        <v>1484</v>
      </c>
    </row>
    <row customHeight="1" ht="11.25">
      <c r="B8" s="99" t="s">
        <v>1485</v>
      </c>
    </row>
    <row customHeight="1" ht="11.25">
      <c r="B9" s="99" t="s">
        <v>1486</v>
      </c>
    </row>
    <row customHeight="1" ht="11.25">
      <c r="B10" s="99" t="s">
        <v>1487</v>
      </c>
    </row>
    <row customHeight="1" ht="11.25">
      <c r="B11" s="99" t="s">
        <v>1488</v>
      </c>
    </row>
    <row customHeight="1" ht="11.25">
      <c r="B12" s="99" t="s">
        <v>1489</v>
      </c>
    </row>
    <row customHeight="1" ht="11.25">
      <c r="B13" s="99" t="s">
        <v>1490</v>
      </c>
    </row>
    <row customHeight="1" ht="11.25">
      <c r="B14" s="99" t="s">
        <v>1491</v>
      </c>
    </row>
    <row customHeight="1" ht="11.25">
      <c r="B15" s="99" t="s">
        <v>50</v>
      </c>
    </row>
    <row customHeight="1" ht="11.25">
      <c r="B16" s="99" t="s">
        <v>1492</v>
      </c>
    </row>
    <row customHeight="1" ht="11.25">
      <c r="B17" s="99" t="s">
        <v>1493</v>
      </c>
    </row>
    <row customHeight="1" ht="11.25">
      <c r="B18" s="99" t="s">
        <v>1494</v>
      </c>
    </row>
    <row customHeight="1" ht="11.25">
      <c r="B19" s="99" t="s">
        <v>1495</v>
      </c>
    </row>
    <row customHeight="1" ht="11.25">
      <c r="B20" s="99" t="s">
        <v>1496</v>
      </c>
    </row>
    <row customHeight="1" ht="11.25">
      <c r="B21" s="99" t="s">
        <v>1497</v>
      </c>
    </row>
    <row customHeight="1" ht="11.25">
      <c r="B22" s="99" t="s">
        <v>1498</v>
      </c>
    </row>
    <row customHeight="1" ht="11.25">
      <c r="B23" s="99" t="s">
        <v>1499</v>
      </c>
    </row>
    <row customHeight="1" ht="11.25">
      <c r="B24" s="99" t="s">
        <v>1500</v>
      </c>
    </row>
    <row customHeight="1" ht="11.25">
      <c r="B25" s="99" t="s">
        <v>1501</v>
      </c>
    </row>
    <row customHeight="1" ht="11.25">
      <c r="B26" s="99" t="s">
        <v>1502</v>
      </c>
    </row>
    <row customHeight="1" ht="11.25">
      <c r="B27" s="99" t="s">
        <v>1503</v>
      </c>
    </row>
    <row customHeight="1" ht="11.25">
      <c r="B28" s="99" t="s">
        <v>1504</v>
      </c>
    </row>
    <row customHeight="1" ht="11.25">
      <c r="B29" s="99" t="s">
        <v>1505</v>
      </c>
    </row>
    <row customHeight="1" ht="11.25">
      <c r="B30" s="99" t="s">
        <v>1506</v>
      </c>
    </row>
    <row customHeight="1" ht="11.25">
      <c r="B31" s="99" t="s">
        <v>1507</v>
      </c>
    </row>
    <row customHeight="1" ht="11.25">
      <c r="B32" s="99" t="s">
        <v>1508</v>
      </c>
    </row>
    <row customHeight="1" ht="11.25">
      <c r="B33" s="99" t="s">
        <v>1509</v>
      </c>
    </row>
    <row customHeight="1" ht="11.25">
      <c r="B34" s="99" t="s">
        <v>1510</v>
      </c>
    </row>
    <row customHeight="1" ht="11.25">
      <c r="B35" s="99" t="s">
        <v>1511</v>
      </c>
    </row>
    <row customHeight="1" ht="11.25">
      <c r="B36" s="99" t="s">
        <v>1512</v>
      </c>
    </row>
    <row customHeight="1" ht="11.25">
      <c r="B37" s="99" t="s">
        <v>1513</v>
      </c>
    </row>
    <row customHeight="1" ht="11.25">
      <c r="B38" s="99" t="s">
        <v>1514</v>
      </c>
    </row>
    <row customHeight="1" ht="11.25">
      <c r="B39" s="99" t="s">
        <v>1515</v>
      </c>
    </row>
    <row customHeight="1" ht="11.25">
      <c r="B40" s="99" t="s">
        <v>1516</v>
      </c>
    </row>
    <row customHeight="1" ht="11.25">
      <c r="B41" s="99" t="s">
        <v>1517</v>
      </c>
    </row>
    <row customHeight="1" ht="11.25">
      <c r="B42" s="99" t="s">
        <v>1518</v>
      </c>
    </row>
    <row customHeight="1" ht="11.25">
      <c r="B43" s="99" t="s">
        <v>1519</v>
      </c>
    </row>
    <row customHeight="1" ht="11.25">
      <c r="B44" s="99" t="s">
        <v>1520</v>
      </c>
    </row>
    <row customHeight="1" ht="11.25">
      <c r="B45" s="99" t="s">
        <v>1521</v>
      </c>
    </row>
    <row customHeight="1" ht="11.25">
      <c r="B46" s="99" t="s">
        <v>1522</v>
      </c>
    </row>
    <row customHeight="1" ht="11.25">
      <c r="B47" s="99" t="s">
        <v>1523</v>
      </c>
    </row>
    <row customHeight="1" ht="11.25">
      <c r="B48" s="99" t="s">
        <v>1524</v>
      </c>
    </row>
    <row customHeight="1" ht="11.25">
      <c r="B49" s="99" t="s">
        <v>1525</v>
      </c>
    </row>
    <row customHeight="1" ht="11.25">
      <c r="B50" s="99" t="s">
        <v>1526</v>
      </c>
    </row>
    <row customHeight="1" ht="11.25">
      <c r="B51" s="99" t="s">
        <v>1527</v>
      </c>
    </row>
    <row customHeight="1" ht="11.25">
      <c r="B52" s="99" t="s">
        <v>1528</v>
      </c>
    </row>
    <row customHeight="1" ht="11.25">
      <c r="B53" s="99" t="s">
        <v>1529</v>
      </c>
    </row>
    <row customHeight="1" ht="11.25">
      <c r="B54" s="99" t="s">
        <v>1530</v>
      </c>
    </row>
    <row customHeight="1" ht="11.25">
      <c r="B55" s="99" t="s">
        <v>1531</v>
      </c>
    </row>
    <row customHeight="1" ht="11.25">
      <c r="B56" s="99" t="s">
        <v>1532</v>
      </c>
    </row>
    <row customHeight="1" ht="11.25">
      <c r="B57" s="99" t="s">
        <v>1533</v>
      </c>
    </row>
    <row customHeight="1" ht="11.25">
      <c r="B58" s="99" t="s">
        <v>1534</v>
      </c>
    </row>
    <row customHeight="1" ht="11.25">
      <c r="B59" s="99" t="s">
        <v>1535</v>
      </c>
    </row>
    <row customHeight="1" ht="11.25">
      <c r="B60" s="99" t="s">
        <v>1536</v>
      </c>
    </row>
    <row customHeight="1" ht="11.25">
      <c r="B61" s="99" t="s">
        <v>1537</v>
      </c>
    </row>
    <row customHeight="1" ht="11.25">
      <c r="B62" s="99" t="s">
        <v>1538</v>
      </c>
    </row>
    <row customHeight="1" ht="11.25">
      <c r="B63" s="99" t="s">
        <v>1539</v>
      </c>
    </row>
    <row customHeight="1" ht="11.25">
      <c r="B64" s="99" t="s">
        <v>1540</v>
      </c>
    </row>
    <row customHeight="1" ht="11.25">
      <c r="B65" s="99" t="s">
        <v>1541</v>
      </c>
    </row>
    <row customHeight="1" ht="11.25">
      <c r="B66" s="99" t="s">
        <v>1542</v>
      </c>
    </row>
    <row customHeight="1" ht="11.25">
      <c r="B67" s="99" t="s">
        <v>1543</v>
      </c>
    </row>
    <row customHeight="1" ht="11.25">
      <c r="B68" s="99" t="s">
        <v>1544</v>
      </c>
    </row>
    <row customHeight="1" ht="11.25">
      <c r="B69" s="99" t="s">
        <v>1545</v>
      </c>
    </row>
    <row customHeight="1" ht="11.25">
      <c r="B70" s="99" t="s">
        <v>1546</v>
      </c>
    </row>
    <row customHeight="1" ht="11.25">
      <c r="B71" s="99" t="s">
        <v>1547</v>
      </c>
    </row>
    <row customHeight="1" ht="11.25">
      <c r="B72" s="99" t="s">
        <v>1548</v>
      </c>
    </row>
    <row customHeight="1" ht="11.25">
      <c r="B73" s="99" t="s">
        <v>1549</v>
      </c>
    </row>
    <row customHeight="1" ht="11.25">
      <c r="B74" s="99" t="s">
        <v>1550</v>
      </c>
    </row>
    <row customHeight="1" ht="11.25">
      <c r="B75" s="99" t="s">
        <v>1551</v>
      </c>
    </row>
    <row customHeight="1" ht="11.25">
      <c r="B76" s="99" t="s">
        <v>1552</v>
      </c>
    </row>
    <row customHeight="1" ht="11.25">
      <c r="B77" s="99" t="s">
        <v>1553</v>
      </c>
    </row>
    <row customHeight="1" ht="11.25">
      <c r="B78" s="99" t="s">
        <v>1554</v>
      </c>
    </row>
    <row customHeight="1" ht="11.25">
      <c r="B79" s="99" t="s">
        <v>1555</v>
      </c>
    </row>
    <row customHeight="1" ht="11.25">
      <c r="B80" s="99" t="s">
        <v>1556</v>
      </c>
    </row>
    <row customHeight="1" ht="11.25">
      <c r="B81" s="99" t="s">
        <v>1557</v>
      </c>
    </row>
    <row customHeight="1" ht="11.25">
      <c r="B82" s="99" t="s">
        <v>1558</v>
      </c>
    </row>
    <row customHeight="1" ht="11.25">
      <c r="B83" s="99" t="s">
        <v>1559</v>
      </c>
    </row>
    <row customHeight="1" ht="11.25">
      <c r="B84" s="99" t="s">
        <v>1560</v>
      </c>
    </row>
    <row customHeight="1" ht="11.25">
      <c r="B85" s="99" t="s">
        <v>1561</v>
      </c>
    </row>
    <row customHeight="1" ht="11.25">
      <c r="B86" s="99" t="s">
        <v>1562</v>
      </c>
    </row>
    <row customHeight="1" ht="11.25">
      <c r="B87" s="99" t="s">
        <v>1563</v>
      </c>
    </row>
    <row customHeight="1" ht="11.25">
      <c r="B88" s="99" t="s">
        <v>1564</v>
      </c>
    </row>
    <row customHeight="1" ht="11.25">
      <c r="B89" s="99" t="s">
        <v>1565</v>
      </c>
    </row>
    <row customHeight="1" ht="11.25">
      <c r="B90" s="99" t="s">
        <v>1566</v>
      </c>
    </row>
    <row customHeight="1" ht="11.25">
      <c r="B91" s="99" t="s">
        <v>1567</v>
      </c>
    </row>
    <row customHeight="1" ht="11.25">
      <c r="B92" s="99" t="s">
        <v>1568</v>
      </c>
    </row>
    <row customHeight="1" ht="11.25">
      <c r="B93" s="99" t="s">
        <v>1569</v>
      </c>
    </row>
    <row customHeight="1" ht="11.25">
      <c r="B94" s="99" t="s">
        <v>1570</v>
      </c>
    </row>
    <row customHeight="1" ht="11.25">
      <c r="B95" s="99" t="s">
        <v>1571</v>
      </c>
    </row>
    <row customHeight="1" ht="11.25">
      <c r="B96" s="99" t="s">
        <v>1572</v>
      </c>
    </row>
    <row customHeight="1" ht="11.25">
      <c r="B97" s="99" t="s">
        <v>1573</v>
      </c>
    </row>
    <row customHeight="1" ht="11.25">
      <c r="B98" s="99" t="s">
        <v>1574</v>
      </c>
    </row>
    <row customHeight="1" ht="11.25">
      <c r="B99" s="99" t="s">
        <v>1575</v>
      </c>
    </row>
    <row customHeight="1" ht="10.5">
      <c r="B100" s="50" t="s">
        <v>1576</v>
      </c>
    </row>
    <row customHeight="1" ht="10.5">
      <c r="B101" s="50" t="s">
        <v>1577</v>
      </c>
    </row>
    <row customHeight="1" ht="10.5">
      <c r="B102" s="50" t="s">
        <v>1578</v>
      </c>
    </row>
    <row customHeight="1" ht="10.5">
      <c r="B103" s="50" t="s">
        <v>1579</v>
      </c>
    </row>
  </sheetData>
  <sheetProtection sort="0" autoFilter="0" insertRows="0" deleteRows="0" deleteColumns="0"/>
  <pageMargins left="0.70" right="0.70" top="0.75" bottom="0.75" header="0.30" footer="0.30"/>
  <pageSetup pageOrder="downThenOver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E9CA58D1-A6D8-CE58-97C8-0989144B5928}" mc:Ignorable="x14ac xr xr2 xr3">
  <sheetPr>
    <tabColor rgb="FFFFCC99"/>
  </sheetPr>
  <dimension ref="A1:E9"/>
  <sheetViews>
    <sheetView topLeftCell="A1" showGridLines="0" zoomScale="80" workbookViewId="0">
      <selection activeCell="A1" sqref="A1"/>
    </sheetView>
  </sheetViews>
  <sheetFormatPr customHeight="1" defaultRowHeight="10.5"/>
  <cols>
    <col min="1" max="1" style="50" width="9.140625"/>
  </cols>
  <sheetData>
    <row customHeight="1" ht="11.25">
      <c r="A1" s="104" t="s">
        <v>1580</v>
      </c>
      <c r="B1" s="0" t="s">
        <v>1581</v>
      </c>
      <c r="C1" s="0" t="s">
        <v>1582</v>
      </c>
    </row>
    <row customHeight="1" ht="10.5">
      <c r="A2" s="50" t="s">
        <v>134</v>
      </c>
      <c r="B2" s="0" t="s">
        <v>129</v>
      </c>
      <c r="C2" s="0" t="s">
        <v>135</v>
      </c>
    </row>
    <row customHeight="1" ht="10.5">
      <c r="A3" s="50" t="s">
        <v>125</v>
      </c>
      <c r="B3" s="0" t="s">
        <v>129</v>
      </c>
      <c r="C3" s="0" t="s">
        <v>127</v>
      </c>
    </row>
    <row customHeight="1" ht="10.5">
      <c r="A4" s="50" t="s">
        <v>130</v>
      </c>
      <c r="B4" s="0" t="s">
        <v>129</v>
      </c>
      <c r="C4" s="0" t="s">
        <v>131</v>
      </c>
    </row>
    <row customHeight="1" ht="10.5">
      <c r="A5" s="50" t="s">
        <v>138</v>
      </c>
      <c r="B5" s="0" t="s">
        <v>129</v>
      </c>
      <c r="C5" s="0" t="s">
        <v>139</v>
      </c>
    </row>
    <row customHeight="1" ht="10.5">
      <c r="A6" s="50" t="s">
        <v>132</v>
      </c>
      <c r="B6" s="0" t="s">
        <v>129</v>
      </c>
      <c r="C6" s="0" t="s">
        <v>133</v>
      </c>
    </row>
    <row customHeight="1" ht="10.5">
      <c r="A7" s="50" t="s">
        <v>136</v>
      </c>
      <c r="B7" s="0" t="s">
        <v>129</v>
      </c>
      <c r="C7" s="0" t="s">
        <v>137</v>
      </c>
    </row>
  </sheetData>
  <sheetProtection sort="0" autoFilter="0" insertRows="0" deleteRows="0" deleteColumns="0"/>
  <pageMargins left="0.70" right="0.70" top="0.75" bottom="0.75" header="0.30" footer="0.30"/>
  <pageSetup pageOrder="downThenOver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AD0BA788-57A8-29C8-9658-E27AB26F0148}" mc:Ignorable="x14ac xr xr2 xr3">
  <dimension ref="A1:V111"/>
  <sheetViews>
    <sheetView topLeftCell="D1" showGridLines="0" workbookViewId="0">
      <pane ySplit="4" topLeftCell="A70" activePane="bottomLeft" state="frozen"/>
    </sheetView>
  </sheetViews>
  <sheetFormatPr customHeight="1" defaultRowHeight="10.5"/>
  <cols>
    <col min="1" max="3" style="50" width="9.140625" hidden="1"/>
    <col min="4" max="4" style="50" width="2.7109375" customWidth="1"/>
    <col min="5" max="5" style="50" width="19.7109375" customWidth="1"/>
    <col min="6" max="6" style="50" width="22.7109375" customWidth="1"/>
    <col min="7" max="7" style="50" width="0.140625" customWidth="1"/>
    <col min="8" max="8" style="50" width="74.7109375" customWidth="1"/>
    <col min="9" max="9" style="50" width="1.7109375" customWidth="1"/>
    <col min="10" max="13" style="50" width="2.7109375" hidden="1" customWidth="1"/>
    <col min="14" max="14" style="50" width="12.7109375" hidden="1" customWidth="1"/>
    <col min="15" max="15" style="50" width="2.7109375" hidden="1" customWidth="1"/>
    <col min="16" max="16" style="50" width="12.7109375" hidden="1" customWidth="1"/>
    <col min="17" max="17" style="50" width="2.7109375" hidden="1" customWidth="1"/>
    <col min="18" max="18" style="50" width="1.7109375" customWidth="1"/>
    <col min="19" max="19" style="50" width="54.7109375" customWidth="1"/>
    <col min="20" max="21" style="50" width="1.7109375" customWidth="1"/>
    <col min="22" max="22" style="50" width="14.7109375" hidden="1" customWidth="1"/>
  </cols>
  <sheetData>
    <row customHeight="1" ht="11.25" hidden="1">
      <c r="A1" s="148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customHeight="1" ht="3">
      <c r="A2" s="78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customHeight="1" ht="15">
      <c r="A3" s="57"/>
      <c r="B3" s="57"/>
      <c r="C3" s="57"/>
      <c r="D3" s="57"/>
      <c r="E3" s="79" t="s">
        <v>14</v>
      </c>
      <c r="F3" s="80"/>
      <c r="G3" s="80"/>
      <c r="H3" s="80"/>
      <c r="I3" s="57"/>
      <c r="J3" s="57"/>
      <c r="K3" s="57"/>
      <c r="L3" s="57"/>
      <c r="M3" s="57"/>
      <c r="N3" s="57"/>
      <c r="O3" s="57"/>
      <c r="P3" s="57"/>
    </row>
    <row customHeight="1" ht="18">
      <c r="A4" s="78"/>
      <c r="B4" s="57"/>
      <c r="C4" s="57"/>
      <c r="D4" s="57"/>
      <c r="E4" s="233" t="s">
        <v>15</v>
      </c>
      <c r="F4" s="233"/>
      <c r="G4" s="233"/>
      <c r="H4" s="233"/>
      <c r="I4" s="81"/>
      <c r="J4" s="57"/>
      <c r="K4" s="57"/>
      <c r="L4" s="57"/>
      <c r="M4" s="57"/>
      <c r="N4" s="57"/>
      <c r="O4" s="57"/>
      <c r="P4" s="201" t="s">
        <v>16</v>
      </c>
      <c r="S4" s="124" t="s">
        <v>17</v>
      </c>
    </row>
    <row customHeight="1" ht="9">
      <c r="A5" s="78"/>
      <c r="B5" s="57"/>
      <c r="C5" s="57"/>
      <c r="D5" s="57"/>
      <c r="E5" s="84"/>
      <c r="F5" s="83"/>
      <c r="G5" s="83"/>
      <c r="H5" s="83"/>
      <c r="I5" s="57"/>
      <c r="J5" s="57"/>
      <c r="K5" s="57"/>
      <c r="L5" s="57"/>
      <c r="M5" s="57"/>
      <c r="N5" s="57"/>
      <c r="O5" s="57"/>
      <c r="P5" s="80"/>
      <c r="S5" s="130"/>
    </row>
    <row customHeight="1" ht="24">
      <c r="A6" s="78"/>
      <c r="B6" s="57"/>
      <c r="C6" s="57"/>
      <c r="D6" s="80"/>
      <c r="E6" s="228" t="s">
        <v>18</v>
      </c>
      <c r="F6" s="228"/>
      <c r="G6" s="97"/>
      <c r="H6" s="86" t="s">
        <v>19</v>
      </c>
      <c r="I6" s="85"/>
      <c r="J6" s="57"/>
      <c r="K6" s="57"/>
      <c r="L6" s="57"/>
      <c r="M6" s="57"/>
      <c r="N6" s="149"/>
      <c r="O6" s="80"/>
      <c r="P6" s="87" t="s">
        <v>20</v>
      </c>
      <c r="S6" s="124" t="s">
        <v>21</v>
      </c>
      <c r="V6" s="154" t="s">
        <v>22</v>
      </c>
    </row>
    <row customHeight="1" ht="3">
      <c r="A7" s="78"/>
      <c r="B7" s="57"/>
      <c r="C7" s="57"/>
      <c r="D7" s="57"/>
      <c r="E7" s="94"/>
      <c r="F7" s="95"/>
      <c r="G7" s="82"/>
      <c r="H7" s="88"/>
      <c r="I7" s="57"/>
      <c r="J7" s="57"/>
      <c r="K7" s="57"/>
      <c r="L7" s="57"/>
      <c r="M7" s="57"/>
      <c r="N7" s="149"/>
      <c r="O7" s="57"/>
      <c r="P7" s="88"/>
      <c r="S7" s="130"/>
      <c r="V7" s="151"/>
    </row>
    <row customHeight="1" ht="18">
      <c r="A8" s="78"/>
      <c r="B8" s="107"/>
      <c r="C8" s="107"/>
      <c r="D8" s="107"/>
      <c r="E8" s="254" t="str">
        <f>HYPERLINK("https://sp.eias.ru/knowledgebase.php?article=126","Как использовать?")</f>
        <v>Как использовать?</v>
      </c>
      <c r="F8" s="95"/>
      <c r="G8" s="106"/>
      <c r="H8" s="125" t="s">
        <v>23</v>
      </c>
      <c r="I8" s="107"/>
      <c r="J8" s="107"/>
      <c r="K8" s="107"/>
      <c r="L8" s="107"/>
      <c r="M8" s="107"/>
      <c r="N8" s="149"/>
      <c r="O8" s="107"/>
      <c r="P8" s="80"/>
      <c r="S8" s="124" t="s">
        <v>24</v>
      </c>
      <c r="V8" s="151"/>
    </row>
    <row customHeight="1" ht="3">
      <c r="A9" s="78"/>
      <c r="B9" s="107"/>
      <c r="C9" s="107"/>
      <c r="D9" s="107"/>
      <c r="E9" s="96"/>
      <c r="F9" s="80"/>
      <c r="G9" s="106"/>
      <c r="H9" s="97"/>
      <c r="I9" s="107"/>
      <c r="J9" s="107"/>
      <c r="K9" s="107"/>
      <c r="L9" s="107"/>
      <c r="M9" s="107"/>
      <c r="N9" s="149"/>
      <c r="O9" s="107"/>
      <c r="P9" s="80"/>
      <c r="S9" s="130"/>
      <c r="V9" s="151"/>
    </row>
    <row customHeight="1" ht="3">
      <c r="A10" s="78"/>
      <c r="B10" s="107"/>
      <c r="C10" s="107"/>
      <c r="D10" s="107"/>
      <c r="E10" s="96"/>
      <c r="F10" s="80"/>
      <c r="G10" s="106"/>
      <c r="H10" s="126"/>
      <c r="I10" s="107"/>
      <c r="J10" s="107"/>
      <c r="K10" s="107"/>
      <c r="L10" s="107"/>
      <c r="M10" s="107"/>
      <c r="N10" s="149"/>
      <c r="O10" s="107"/>
      <c r="P10" s="123"/>
      <c r="S10" s="237" t="s">
        <v>25</v>
      </c>
      <c r="V10" s="151"/>
    </row>
    <row customHeight="1" ht="18">
      <c r="A11" s="78"/>
      <c r="B11" s="57"/>
      <c r="C11" s="57"/>
      <c r="D11" s="80"/>
      <c r="E11" s="228" t="s">
        <v>26</v>
      </c>
      <c r="F11" s="228"/>
      <c r="G11" s="80"/>
      <c r="H11" s="147" t="s">
        <v>27</v>
      </c>
      <c r="I11" s="85"/>
      <c r="J11" s="57"/>
      <c r="K11" s="57"/>
      <c r="L11" s="57"/>
      <c r="M11" s="57"/>
      <c r="N11" s="149"/>
      <c r="O11" s="80"/>
      <c r="P11" s="87" t="s">
        <v>20</v>
      </c>
      <c r="S11" s="238"/>
      <c r="V11" s="154" t="s">
        <v>28</v>
      </c>
    </row>
    <row customHeight="1" ht="18">
      <c r="A12" s="78"/>
      <c r="B12" s="57"/>
      <c r="C12" s="57"/>
      <c r="D12" s="80"/>
      <c r="E12" s="228" t="s">
        <v>29</v>
      </c>
      <c r="F12" s="228"/>
      <c r="G12" s="80"/>
      <c r="H12" s="108" t="s">
        <v>30</v>
      </c>
      <c r="I12" s="85"/>
      <c r="J12" s="57"/>
      <c r="K12" s="57"/>
      <c r="L12" s="57"/>
      <c r="M12" s="57"/>
      <c r="N12" s="149"/>
      <c r="O12" s="80"/>
      <c r="P12" s="87" t="s">
        <v>20</v>
      </c>
      <c r="S12" s="238"/>
      <c r="V12" s="152" t="s">
        <v>31</v>
      </c>
    </row>
    <row customHeight="1" ht="3">
      <c r="A13" s="78"/>
      <c r="B13" s="107"/>
      <c r="C13" s="107"/>
      <c r="D13" s="107"/>
      <c r="E13" s="96"/>
      <c r="F13" s="80"/>
      <c r="G13" s="106"/>
      <c r="H13" s="83"/>
      <c r="I13" s="107"/>
      <c r="J13" s="107"/>
      <c r="K13" s="107"/>
      <c r="L13" s="107"/>
      <c r="M13" s="107"/>
      <c r="N13" s="149"/>
      <c r="O13" s="107"/>
      <c r="P13" s="88"/>
      <c r="S13" s="239"/>
      <c r="V13" s="151"/>
    </row>
    <row customHeight="1" ht="18">
      <c r="A14" s="78"/>
      <c r="B14" s="107"/>
      <c r="C14" s="107"/>
      <c r="D14" s="80"/>
      <c r="E14" s="228" t="s">
        <v>32</v>
      </c>
      <c r="F14" s="228"/>
      <c r="G14" s="80"/>
      <c r="H14" s="166" t="s">
        <v>33</v>
      </c>
      <c r="I14" s="85"/>
      <c r="J14" s="107"/>
      <c r="K14" s="107"/>
      <c r="L14" s="107"/>
      <c r="M14" s="107"/>
      <c r="N14" s="149"/>
      <c r="O14" s="80"/>
      <c r="P14" s="133" t="s">
        <v>20</v>
      </c>
      <c r="S14" s="167"/>
      <c r="V14" s="152" t="s">
        <v>34</v>
      </c>
    </row>
    <row customHeight="1" ht="3">
      <c r="A15" s="78"/>
      <c r="B15" s="107"/>
      <c r="C15" s="107"/>
      <c r="D15" s="107"/>
      <c r="E15" s="96"/>
      <c r="F15" s="80"/>
      <c r="G15" s="106"/>
      <c r="H15" s="126"/>
      <c r="I15" s="107"/>
      <c r="J15" s="107"/>
      <c r="K15" s="107"/>
      <c r="L15" s="107"/>
      <c r="M15" s="107"/>
      <c r="N15" s="149"/>
      <c r="O15" s="107"/>
      <c r="P15" s="123"/>
      <c r="S15" s="234" t="s">
        <v>35</v>
      </c>
      <c r="V15" s="151"/>
    </row>
    <row customHeight="1" ht="11.25" hidden="1">
      <c r="A16" s="57"/>
      <c r="B16" s="57"/>
      <c r="C16" s="57"/>
      <c r="D16" s="80"/>
      <c r="E16" s="231" t="s">
        <v>36</v>
      </c>
      <c r="F16" s="231"/>
      <c r="G16" s="98"/>
      <c r="H16" s="90"/>
      <c r="I16" s="85"/>
      <c r="J16" s="57"/>
      <c r="K16" s="57"/>
      <c r="L16" s="57"/>
      <c r="M16" s="57"/>
      <c r="N16" s="149"/>
      <c r="O16" s="80"/>
      <c r="P16" s="88"/>
      <c r="S16" s="235"/>
      <c r="V16" s="151"/>
    </row>
    <row customHeight="1" ht="5.25" hidden="1">
      <c r="A17" s="78"/>
      <c r="B17" s="57"/>
      <c r="C17" s="57"/>
      <c r="D17" s="57"/>
      <c r="E17" s="94"/>
      <c r="F17" s="95"/>
      <c r="G17" s="82"/>
      <c r="H17" s="83"/>
      <c r="I17" s="57"/>
      <c r="J17" s="57"/>
      <c r="K17" s="57"/>
      <c r="L17" s="57"/>
      <c r="M17" s="57"/>
      <c r="N17" s="149"/>
      <c r="O17" s="57"/>
      <c r="P17" s="88"/>
      <c r="S17" s="235"/>
      <c r="V17" s="151"/>
    </row>
    <row customHeight="1" ht="39">
      <c r="A18" s="89"/>
      <c r="B18" s="57"/>
      <c r="C18" s="57"/>
      <c r="D18" s="80"/>
      <c r="E18" s="228" t="s">
        <v>37</v>
      </c>
      <c r="F18" s="228"/>
      <c r="G18" s="97"/>
      <c r="H18" s="86" t="s">
        <v>38</v>
      </c>
      <c r="I18" s="85"/>
      <c r="J18" s="57"/>
      <c r="K18" s="57"/>
      <c r="L18" s="57"/>
      <c r="M18" s="57"/>
      <c r="N18" s="149"/>
      <c r="O18" s="80"/>
      <c r="P18" s="87" t="s">
        <v>20</v>
      </c>
      <c r="S18" s="235"/>
      <c r="V18" s="154" t="s">
        <v>39</v>
      </c>
    </row>
    <row customHeight="1" ht="3">
      <c r="A19" s="89"/>
      <c r="B19" s="89"/>
      <c r="C19" s="57"/>
      <c r="D19" s="92"/>
      <c r="E19" s="122"/>
      <c r="F19" s="122"/>
      <c r="G19" s="91"/>
      <c r="H19" s="93"/>
      <c r="I19" s="57"/>
      <c r="J19" s="57"/>
      <c r="K19" s="57"/>
      <c r="L19" s="57"/>
      <c r="M19" s="57"/>
      <c r="N19" s="149"/>
      <c r="O19" s="57"/>
      <c r="P19" s="88"/>
      <c r="S19" s="235"/>
      <c r="V19" s="151"/>
    </row>
    <row customHeight="1" ht="18">
      <c r="A20" s="57"/>
      <c r="B20" s="57"/>
      <c r="C20" s="57"/>
      <c r="D20" s="80"/>
      <c r="E20" s="228" t="s">
        <v>40</v>
      </c>
      <c r="F20" s="228"/>
      <c r="G20" s="80"/>
      <c r="H20" s="100" t="s">
        <v>41</v>
      </c>
      <c r="I20" s="85"/>
      <c r="J20" s="57"/>
      <c r="K20" s="57"/>
      <c r="L20" s="57"/>
      <c r="M20" s="57"/>
      <c r="N20" s="149"/>
      <c r="O20" s="80"/>
      <c r="P20" s="87" t="s">
        <v>20</v>
      </c>
      <c r="S20" s="235"/>
      <c r="V20" s="154" t="s">
        <v>42</v>
      </c>
    </row>
    <row customHeight="1" ht="18">
      <c r="A21" s="57"/>
      <c r="B21" s="57"/>
      <c r="C21" s="57"/>
      <c r="D21" s="80"/>
      <c r="E21" s="228" t="s">
        <v>43</v>
      </c>
      <c r="F21" s="228"/>
      <c r="G21" s="80"/>
      <c r="H21" s="100" t="s">
        <v>44</v>
      </c>
      <c r="I21" s="85"/>
      <c r="J21" s="57"/>
      <c r="K21" s="57"/>
      <c r="L21" s="57"/>
      <c r="M21" s="57"/>
      <c r="N21" s="149"/>
      <c r="O21" s="80"/>
      <c r="P21" s="87" t="s">
        <v>20</v>
      </c>
      <c r="S21" s="235"/>
      <c r="V21" s="154" t="s">
        <v>45</v>
      </c>
    </row>
    <row customHeight="1" ht="18">
      <c r="A22" s="57"/>
      <c r="B22" s="57"/>
      <c r="C22" s="57"/>
      <c r="D22" s="80"/>
      <c r="E22" s="228" t="s">
        <v>46</v>
      </c>
      <c r="F22" s="228"/>
      <c r="G22" s="80"/>
      <c r="H22" s="100" t="s">
        <v>47</v>
      </c>
      <c r="I22" s="85"/>
      <c r="J22" s="57"/>
      <c r="K22" s="57"/>
      <c r="L22" s="57"/>
      <c r="M22" s="57"/>
      <c r="N22" s="149"/>
      <c r="O22" s="80"/>
      <c r="P22" s="87" t="s">
        <v>20</v>
      </c>
      <c r="S22" s="235"/>
      <c r="V22" s="154" t="s">
        <v>48</v>
      </c>
    </row>
    <row customHeight="1" ht="24">
      <c r="A23" s="57"/>
      <c r="B23" s="57"/>
      <c r="C23" s="57"/>
      <c r="D23" s="80"/>
      <c r="E23" s="228" t="s">
        <v>49</v>
      </c>
      <c r="F23" s="228"/>
      <c r="G23" s="80"/>
      <c r="H23" s="101" t="s">
        <v>50</v>
      </c>
      <c r="I23" s="85"/>
      <c r="J23" s="57"/>
      <c r="K23" s="57"/>
      <c r="L23" s="57"/>
      <c r="M23" s="57"/>
      <c r="N23" s="149"/>
      <c r="O23" s="80"/>
      <c r="P23" s="87" t="s">
        <v>20</v>
      </c>
      <c r="S23" s="235"/>
      <c r="V23" s="153" t="s">
        <v>51</v>
      </c>
    </row>
    <row customHeight="1" ht="3">
      <c r="A24" s="78"/>
      <c r="B24" s="107"/>
      <c r="C24" s="107"/>
      <c r="D24" s="107"/>
      <c r="E24" s="94"/>
      <c r="F24" s="95"/>
      <c r="G24" s="106"/>
      <c r="H24" s="88"/>
      <c r="I24" s="107"/>
      <c r="J24" s="107"/>
      <c r="K24" s="107"/>
      <c r="L24" s="107"/>
      <c r="M24" s="107"/>
      <c r="N24" s="149"/>
      <c r="O24" s="107"/>
      <c r="P24" s="88"/>
      <c r="S24" s="235"/>
      <c r="V24" s="151"/>
    </row>
    <row customHeight="1" ht="24">
      <c r="A25" s="107"/>
      <c r="B25" s="107"/>
      <c r="C25" s="107"/>
      <c r="D25" s="80"/>
      <c r="E25" s="228" t="s">
        <v>52</v>
      </c>
      <c r="F25" s="228"/>
      <c r="G25" s="80"/>
      <c r="H25" s="105" t="s">
        <v>53</v>
      </c>
      <c r="I25" s="85"/>
      <c r="J25" s="107"/>
      <c r="K25" s="107"/>
      <c r="L25" s="107"/>
      <c r="M25" s="107"/>
      <c r="N25" s="149"/>
      <c r="O25" s="80"/>
      <c r="P25" s="133" t="s">
        <v>20</v>
      </c>
      <c r="S25" s="235"/>
      <c r="V25" s="154" t="s">
        <v>54</v>
      </c>
    </row>
    <row customHeight="1" ht="3">
      <c r="A26" s="78"/>
      <c r="B26" s="57"/>
      <c r="C26" s="57"/>
      <c r="D26" s="57"/>
      <c r="E26" s="94"/>
      <c r="F26" s="95"/>
      <c r="G26" s="82"/>
      <c r="H26" s="88"/>
      <c r="I26" s="57"/>
      <c r="J26" s="57"/>
      <c r="K26" s="57"/>
      <c r="L26" s="57"/>
      <c r="M26" s="57"/>
      <c r="N26" s="149"/>
      <c r="O26" s="57"/>
      <c r="P26" s="80"/>
      <c r="S26" s="235"/>
      <c r="V26" s="151"/>
    </row>
    <row customHeight="1" ht="18">
      <c r="A27" s="107"/>
      <c r="B27" s="107"/>
      <c r="C27" s="107"/>
      <c r="D27" s="80"/>
      <c r="E27" s="228" t="s">
        <v>55</v>
      </c>
      <c r="F27" s="228"/>
      <c r="G27" s="80"/>
      <c r="H27" s="101" t="s">
        <v>56</v>
      </c>
      <c r="I27" s="85"/>
      <c r="J27" s="107"/>
      <c r="K27" s="107"/>
      <c r="L27" s="107"/>
      <c r="M27" s="107"/>
      <c r="N27" s="149"/>
      <c r="O27" s="80"/>
      <c r="P27" s="133" t="s">
        <v>20</v>
      </c>
      <c r="S27" s="235"/>
      <c r="V27" s="152" t="s">
        <v>57</v>
      </c>
    </row>
    <row customHeight="1" ht="0" hidden="1">
      <c r="A28" s="78"/>
      <c r="B28" s="107"/>
      <c r="C28" s="107"/>
      <c r="D28" s="107"/>
      <c r="E28" s="94"/>
      <c r="F28" s="95"/>
      <c r="G28" s="106"/>
      <c r="H28" s="88"/>
      <c r="I28" s="107"/>
      <c r="J28" s="107"/>
      <c r="K28" s="107"/>
      <c r="L28" s="107"/>
      <c r="M28" s="107"/>
      <c r="N28" s="149"/>
      <c r="O28" s="107"/>
      <c r="P28" s="80"/>
      <c r="S28" s="235"/>
      <c r="V28" s="151"/>
    </row>
    <row customHeight="1" ht="0" hidden="1">
      <c r="A29" s="107"/>
      <c r="B29" s="107"/>
      <c r="C29" s="107"/>
      <c r="D29" s="80"/>
      <c r="E29" s="228" t="s">
        <v>58</v>
      </c>
      <c r="F29" s="228"/>
      <c r="G29" s="80"/>
      <c r="H29" s="105"/>
      <c r="I29" s="85"/>
      <c r="J29" s="107"/>
      <c r="K29" s="107"/>
      <c r="L29" s="107"/>
      <c r="M29" s="107"/>
      <c r="N29" s="149"/>
      <c r="O29" s="80"/>
      <c r="P29" s="133" t="str">
        <f>IF(H27="По обособленному подразделению","MANDATORY","OPTIONAL")</f>
        <v>OPTIONAL</v>
      </c>
      <c r="S29" s="235"/>
      <c r="V29" s="152" t="s">
        <v>59</v>
      </c>
    </row>
    <row customHeight="1" ht="3.75">
      <c r="A30" s="103"/>
      <c r="B30" s="103"/>
      <c r="C30" s="103"/>
      <c r="D30" s="80"/>
      <c r="E30" s="94"/>
      <c r="F30" s="95"/>
      <c r="G30" s="106"/>
      <c r="H30" s="88"/>
      <c r="I30" s="80"/>
      <c r="J30" s="103"/>
      <c r="K30" s="103"/>
      <c r="L30" s="103"/>
      <c r="M30" s="103"/>
      <c r="N30" s="149"/>
      <c r="O30" s="80"/>
      <c r="P30" s="80"/>
      <c r="S30" s="236"/>
      <c r="V30" s="151"/>
    </row>
    <row customHeight="1" ht="17.25">
      <c r="A31" s="89"/>
      <c r="B31" s="89"/>
      <c r="C31" s="107"/>
      <c r="D31" s="92"/>
      <c r="E31" s="228" t="s">
        <v>60</v>
      </c>
      <c r="F31" s="228"/>
      <c r="G31" s="91"/>
      <c r="H31" s="255" t="s">
        <v>61</v>
      </c>
      <c r="I31" s="107"/>
      <c r="J31" s="107"/>
      <c r="K31" s="107"/>
      <c r="L31" s="107"/>
      <c r="M31" s="107"/>
      <c r="N31" s="149"/>
      <c r="O31" s="107"/>
      <c r="P31" s="133" t="s">
        <v>20</v>
      </c>
      <c r="S31" s="130"/>
      <c r="V31" s="152" t="s">
        <v>62</v>
      </c>
    </row>
    <row customHeight="1" ht="3">
      <c r="A32" s="89"/>
      <c r="B32" s="89"/>
      <c r="C32" s="57"/>
      <c r="D32" s="92"/>
      <c r="E32" s="91"/>
      <c r="F32" s="91"/>
      <c r="G32" s="91"/>
      <c r="H32" s="92"/>
      <c r="I32" s="57"/>
      <c r="J32" s="57"/>
      <c r="K32" s="57"/>
      <c r="L32" s="57"/>
      <c r="M32" s="57"/>
      <c r="N32" s="149"/>
      <c r="O32" s="57"/>
      <c r="P32" s="57"/>
      <c r="S32" s="130"/>
      <c r="V32" s="151"/>
    </row>
    <row customHeight="1" ht="24">
      <c r="A33" s="89"/>
      <c r="B33" s="89"/>
      <c r="C33" s="107"/>
      <c r="D33" s="92"/>
      <c r="E33" s="228" t="s">
        <v>63</v>
      </c>
      <c r="F33" s="228"/>
      <c r="G33" s="80"/>
      <c r="H33" s="129" t="s">
        <v>64</v>
      </c>
      <c r="I33" s="107"/>
      <c r="J33" s="107"/>
      <c r="K33" s="107"/>
      <c r="L33" s="107"/>
      <c r="M33" s="107"/>
      <c r="N33" s="149"/>
      <c r="O33" s="107"/>
      <c r="P33" s="133" t="s">
        <v>20</v>
      </c>
      <c r="S33" s="127" t="s">
        <v>65</v>
      </c>
      <c r="V33" s="152" t="s">
        <v>66</v>
      </c>
    </row>
    <row customHeight="1" ht="3">
      <c r="A34" s="89"/>
      <c r="B34" s="89"/>
      <c r="C34" s="107"/>
      <c r="D34" s="92"/>
      <c r="E34" s="91"/>
      <c r="F34" s="91"/>
      <c r="G34" s="91"/>
      <c r="H34" s="92"/>
      <c r="I34" s="107"/>
      <c r="J34" s="107"/>
      <c r="K34" s="107"/>
      <c r="L34" s="107"/>
      <c r="M34" s="107"/>
      <c r="N34" s="149"/>
      <c r="O34" s="107"/>
      <c r="P34" s="107"/>
      <c r="S34" s="130"/>
      <c r="V34" s="151"/>
    </row>
    <row customHeight="1" ht="24">
      <c r="A35" s="89"/>
      <c r="B35" s="89"/>
      <c r="C35" s="107"/>
      <c r="D35" s="92"/>
      <c r="E35" s="228" t="s">
        <v>67</v>
      </c>
      <c r="F35" s="228"/>
      <c r="G35" s="80"/>
      <c r="H35" s="128" t="s">
        <v>68</v>
      </c>
      <c r="I35" s="107"/>
      <c r="J35" s="107"/>
      <c r="K35" s="107"/>
      <c r="L35" s="107"/>
      <c r="M35" s="107"/>
      <c r="N35" s="149"/>
      <c r="O35" s="107"/>
      <c r="P35" s="133" t="s">
        <v>20</v>
      </c>
      <c r="S35" s="127"/>
      <c r="V35" s="152" t="s">
        <v>69</v>
      </c>
    </row>
    <row customHeight="1" ht="3">
      <c r="A36" s="89"/>
      <c r="B36" s="89"/>
      <c r="C36" s="107"/>
      <c r="D36" s="92"/>
      <c r="E36" s="91"/>
      <c r="F36" s="91"/>
      <c r="G36" s="91"/>
      <c r="H36" s="92"/>
      <c r="I36" s="107"/>
      <c r="J36" s="107"/>
      <c r="K36" s="107"/>
      <c r="L36" s="107"/>
      <c r="M36" s="107"/>
      <c r="N36" s="149"/>
      <c r="O36" s="107"/>
      <c r="P36" s="107"/>
      <c r="S36" s="130"/>
      <c r="V36" s="151"/>
    </row>
    <row customHeight="1" ht="24.75">
      <c r="A37" s="89"/>
      <c r="B37" s="89"/>
      <c r="C37" s="107"/>
      <c r="D37" s="92"/>
      <c r="E37" s="228" t="s">
        <v>70</v>
      </c>
      <c r="F37" s="228"/>
      <c r="G37" s="80"/>
      <c r="H37" s="256" t="s">
        <v>71</v>
      </c>
      <c r="I37" s="107"/>
      <c r="J37" s="107"/>
      <c r="K37" s="107"/>
      <c r="L37" s="107"/>
      <c r="M37" s="107"/>
      <c r="N37" s="149"/>
      <c r="O37" s="107"/>
      <c r="P37" s="133" t="s">
        <v>20</v>
      </c>
      <c r="S37" s="130"/>
      <c r="V37" s="152" t="s">
        <v>72</v>
      </c>
    </row>
    <row customHeight="1" ht="3">
      <c r="A38" s="89"/>
      <c r="B38" s="89"/>
      <c r="C38" s="107"/>
      <c r="D38" s="92"/>
      <c r="E38" s="91"/>
      <c r="F38" s="91"/>
      <c r="G38" s="91"/>
      <c r="H38" s="92"/>
      <c r="I38" s="107"/>
      <c r="J38" s="107"/>
      <c r="K38" s="107"/>
      <c r="L38" s="107"/>
      <c r="M38" s="107"/>
      <c r="N38" s="149"/>
      <c r="O38" s="107"/>
      <c r="P38" s="107"/>
      <c r="S38" s="130"/>
      <c r="V38" s="151"/>
    </row>
    <row customHeight="1" ht="24.75">
      <c r="A39" s="89"/>
      <c r="B39" s="89"/>
      <c r="C39" s="107"/>
      <c r="D39" s="92"/>
      <c r="E39" s="228" t="s">
        <v>73</v>
      </c>
      <c r="F39" s="228"/>
      <c r="G39" s="80"/>
      <c r="H39" s="256" t="s">
        <v>74</v>
      </c>
      <c r="I39" s="107"/>
      <c r="J39" s="107"/>
      <c r="K39" s="107"/>
      <c r="L39" s="107"/>
      <c r="M39" s="107"/>
      <c r="N39" s="149"/>
      <c r="O39" s="107"/>
      <c r="P39" s="133" t="s">
        <v>20</v>
      </c>
      <c r="S39" s="130"/>
      <c r="V39" s="152" t="s">
        <v>75</v>
      </c>
    </row>
    <row customHeight="1" ht="3">
      <c r="A40" s="89"/>
      <c r="B40" s="89"/>
      <c r="C40" s="107"/>
      <c r="D40" s="92"/>
      <c r="E40" s="91"/>
      <c r="F40" s="91"/>
      <c r="G40" s="91"/>
      <c r="H40" s="92"/>
      <c r="I40" s="107"/>
      <c r="J40" s="107"/>
      <c r="K40" s="107"/>
      <c r="L40" s="107"/>
      <c r="M40" s="107"/>
      <c r="N40" s="149"/>
      <c r="O40" s="107"/>
      <c r="P40" s="107"/>
      <c r="S40" s="130"/>
      <c r="V40" s="151"/>
    </row>
    <row customHeight="1" ht="24.75">
      <c r="A41" s="89"/>
      <c r="B41" s="89"/>
      <c r="C41" s="107"/>
      <c r="D41" s="92"/>
      <c r="E41" s="228" t="s">
        <v>76</v>
      </c>
      <c r="F41" s="228"/>
      <c r="G41" s="80"/>
      <c r="H41" s="158" t="s">
        <v>77</v>
      </c>
      <c r="I41" s="107"/>
      <c r="J41" s="107"/>
      <c r="K41" s="107"/>
      <c r="L41" s="107"/>
      <c r="M41" s="107"/>
      <c r="N41" s="149"/>
      <c r="O41" s="107"/>
      <c r="P41" s="133" t="s">
        <v>20</v>
      </c>
      <c r="S41" s="127" t="s">
        <v>78</v>
      </c>
      <c r="V41" s="154" t="s">
        <v>79</v>
      </c>
    </row>
    <row customHeight="1" ht="3">
      <c r="A42" s="89"/>
      <c r="B42" s="89"/>
      <c r="C42" s="107"/>
      <c r="D42" s="92"/>
      <c r="E42" s="91"/>
      <c r="F42" s="91"/>
      <c r="G42" s="91"/>
      <c r="H42" s="92"/>
      <c r="I42" s="107"/>
      <c r="J42" s="107"/>
      <c r="K42" s="107"/>
      <c r="L42" s="107"/>
      <c r="M42" s="107"/>
      <c r="N42" s="149"/>
      <c r="O42" s="107"/>
      <c r="P42" s="107"/>
      <c r="S42" s="130"/>
      <c r="V42" s="151"/>
    </row>
    <row customHeight="1" ht="18.75">
      <c r="A43" s="89"/>
      <c r="B43" s="89"/>
      <c r="C43" s="107"/>
      <c r="D43" s="92"/>
      <c r="E43" s="228" t="s">
        <v>80</v>
      </c>
      <c r="F43" s="228"/>
      <c r="G43" s="80"/>
      <c r="H43" s="203" t="str">
        <f>IF(LEN(H41)=0,"",VLOOKUP(H41,OKTMO_VS_TYPE_LIST,2,FALSE))</f>
        <v>сельское поселение</v>
      </c>
      <c r="I43" s="107"/>
      <c r="J43" s="107"/>
      <c r="K43" s="107"/>
      <c r="L43" s="107"/>
      <c r="M43" s="107"/>
      <c r="N43" s="149"/>
      <c r="O43" s="107"/>
      <c r="P43" s="133" t="s">
        <v>20</v>
      </c>
      <c r="S43" s="130"/>
      <c r="V43" s="154" t="s">
        <v>81</v>
      </c>
    </row>
    <row customHeight="1" ht="3">
      <c r="A44" s="89"/>
      <c r="B44" s="89"/>
      <c r="C44" s="107"/>
      <c r="D44" s="92"/>
      <c r="E44" s="91"/>
      <c r="F44" s="91"/>
      <c r="G44" s="91"/>
      <c r="H44" s="92"/>
      <c r="I44" s="107"/>
      <c r="J44" s="107"/>
      <c r="K44" s="107"/>
      <c r="L44" s="107"/>
      <c r="M44" s="107"/>
      <c r="N44" s="149"/>
      <c r="O44" s="107"/>
      <c r="P44" s="107"/>
      <c r="S44" s="130"/>
      <c r="V44" s="151"/>
    </row>
    <row customHeight="1" ht="63">
      <c r="A45" s="89"/>
      <c r="B45" s="89"/>
      <c r="C45" s="57"/>
      <c r="D45" s="92"/>
      <c r="E45" s="228" t="s">
        <v>82</v>
      </c>
      <c r="F45" s="228"/>
      <c r="G45" s="80"/>
      <c r="H45" s="128" t="s">
        <v>83</v>
      </c>
      <c r="I45" s="57"/>
      <c r="J45" s="57"/>
      <c r="K45" s="57"/>
      <c r="L45" s="57"/>
      <c r="M45" s="57"/>
      <c r="N45" s="149"/>
      <c r="O45" s="57"/>
      <c r="P45" s="133" t="s">
        <v>20</v>
      </c>
      <c r="S45" s="127" t="s">
        <v>84</v>
      </c>
      <c r="V45" s="152" t="s">
        <v>85</v>
      </c>
    </row>
    <row customHeight="1" ht="3">
      <c r="A46" s="89"/>
      <c r="B46" s="89"/>
      <c r="C46" s="107"/>
      <c r="D46" s="92"/>
      <c r="E46" s="91"/>
      <c r="F46" s="91"/>
      <c r="G46" s="91"/>
      <c r="H46" s="92"/>
      <c r="I46" s="107"/>
      <c r="J46" s="107"/>
      <c r="K46" s="107"/>
      <c r="L46" s="107"/>
      <c r="M46" s="107"/>
      <c r="N46" s="149"/>
      <c r="O46" s="107"/>
      <c r="P46" s="107"/>
      <c r="S46" s="130"/>
      <c r="V46" s="151"/>
    </row>
    <row customHeight="1" ht="24">
      <c r="A47" s="89"/>
      <c r="B47" s="89"/>
      <c r="C47" s="107"/>
      <c r="D47" s="92"/>
      <c r="E47" s="228" t="s">
        <v>86</v>
      </c>
      <c r="F47" s="228"/>
      <c r="G47" s="80"/>
      <c r="H47" s="158" t="s">
        <v>87</v>
      </c>
      <c r="I47" s="107"/>
      <c r="J47" s="107"/>
      <c r="K47" s="107"/>
      <c r="L47" s="107"/>
      <c r="M47" s="107"/>
      <c r="N47" s="149"/>
      <c r="O47" s="107"/>
      <c r="P47" s="133" t="s">
        <v>20</v>
      </c>
      <c r="S47" s="127"/>
      <c r="V47" s="152" t="s">
        <v>88</v>
      </c>
    </row>
    <row customHeight="1" ht="3">
      <c r="A48" s="89"/>
      <c r="B48" s="89"/>
      <c r="C48" s="107"/>
      <c r="D48" s="92"/>
      <c r="E48" s="91"/>
      <c r="F48" s="91"/>
      <c r="G48" s="91"/>
      <c r="H48" s="92"/>
      <c r="I48" s="107"/>
      <c r="J48" s="107"/>
      <c r="K48" s="107"/>
      <c r="L48" s="107"/>
      <c r="M48" s="107"/>
      <c r="N48" s="149"/>
      <c r="O48" s="107"/>
      <c r="P48" s="107"/>
      <c r="S48" s="130"/>
      <c r="V48" s="151"/>
    </row>
    <row customHeight="1" ht="3" hidden="1">
      <c r="A49" s="89"/>
      <c r="B49" s="89"/>
      <c r="C49" s="57"/>
      <c r="D49" s="92"/>
      <c r="E49" s="91"/>
      <c r="F49" s="91"/>
      <c r="G49" s="91"/>
      <c r="H49" s="92"/>
      <c r="I49" s="57"/>
      <c r="J49" s="57"/>
      <c r="K49" s="57"/>
      <c r="L49" s="57"/>
      <c r="M49" s="57"/>
      <c r="N49" s="149"/>
      <c r="O49" s="57"/>
      <c r="P49" s="57"/>
      <c r="S49" s="130"/>
      <c r="V49" s="151"/>
    </row>
    <row customHeight="1" ht="15" hidden="1">
      <c r="A50" s="107"/>
      <c r="B50" s="107"/>
      <c r="C50" s="107"/>
      <c r="D50" s="80"/>
      <c r="E50" s="231" t="s">
        <v>89</v>
      </c>
      <c r="F50" s="231"/>
      <c r="G50" s="98"/>
      <c r="H50" s="169" t="s">
        <v>16</v>
      </c>
      <c r="I50" s="85"/>
      <c r="J50" s="107"/>
      <c r="K50" s="107"/>
      <c r="L50" s="107"/>
      <c r="M50" s="107"/>
      <c r="N50" s="149"/>
      <c r="O50" s="80"/>
      <c r="P50" s="80"/>
      <c r="S50" s="130"/>
      <c r="V50" s="151"/>
    </row>
    <row customHeight="1" ht="3" hidden="1">
      <c r="A51" s="89"/>
      <c r="B51" s="89"/>
      <c r="C51" s="107"/>
      <c r="D51" s="92"/>
      <c r="E51" s="91"/>
      <c r="F51" s="91"/>
      <c r="G51" s="91"/>
      <c r="H51" s="92"/>
      <c r="I51" s="107"/>
      <c r="J51" s="107"/>
      <c r="K51" s="107"/>
      <c r="L51" s="107"/>
      <c r="M51" s="107"/>
      <c r="N51" s="149"/>
      <c r="O51" s="107"/>
      <c r="P51" s="107"/>
      <c r="S51" s="130"/>
      <c r="V51" s="151"/>
    </row>
    <row customHeight="1" ht="18">
      <c r="A52" s="89"/>
      <c r="B52" s="89"/>
      <c r="C52" s="107"/>
      <c r="D52" s="92"/>
      <c r="E52" s="232" t="str">
        <f>IF(H50="RST","Организация выбрана из единого реестра ФАС России",IF(H50="UNREG","Организация выбрана из перечня по нерегулируемым ценам",IF(H50="PRICEZONE","Организация выбрана из перечня оказывающих услуги в ценовой зоне теплоснабжения","Организация не выбрана")))</f>
        <v>Организация выбрана из перечня по нерегулируемым ценам</v>
      </c>
      <c r="F52" s="232"/>
      <c r="G52" s="232"/>
      <c r="H52" s="232"/>
      <c r="I52" s="107"/>
      <c r="J52" s="107"/>
      <c r="K52" s="107"/>
      <c r="L52" s="107"/>
      <c r="M52" s="107"/>
      <c r="N52" s="149"/>
      <c r="O52" s="107"/>
      <c r="P52" s="107"/>
      <c r="S52" s="130"/>
      <c r="V52" s="151"/>
    </row>
    <row customHeight="1" ht="3">
      <c r="A53" s="89"/>
      <c r="B53" s="89"/>
      <c r="C53" s="107"/>
      <c r="D53" s="92"/>
      <c r="E53" s="91"/>
      <c r="F53" s="91"/>
      <c r="G53" s="91"/>
      <c r="H53" s="92"/>
      <c r="I53" s="107"/>
      <c r="J53" s="107"/>
      <c r="K53" s="107"/>
      <c r="L53" s="107"/>
      <c r="M53" s="107"/>
      <c r="N53" s="149"/>
      <c r="O53" s="107"/>
      <c r="P53" s="107"/>
      <c r="S53" s="130"/>
      <c r="V53" s="151"/>
    </row>
    <row customHeight="1" ht="36">
      <c r="A54" s="89"/>
      <c r="B54" s="89"/>
      <c r="C54" s="107"/>
      <c r="D54" s="92"/>
      <c r="E54" s="232" t="str">
        <f>IF(LEN(P4)=0,"(режим работы с отчётом не выбран)",VLOOKUP(P4,REPORT_MODE_LIST,2,FALSE))</f>
        <v>Организация оказывает услуги только по ценам, определённым соглашением сторон договора теплоснабжения или договора поставки тепловой энергии (мощности) (п. 5(1) Основ ценообразования ПП от 22.10.2012 N 1075)</v>
      </c>
      <c r="F54" s="232"/>
      <c r="G54" s="232"/>
      <c r="H54" s="232"/>
      <c r="I54" s="107"/>
      <c r="J54" s="107"/>
      <c r="K54" s="107"/>
      <c r="L54" s="107"/>
      <c r="M54" s="107"/>
      <c r="N54" s="149"/>
      <c r="O54" s="107"/>
      <c r="P54" s="107"/>
      <c r="S54" s="130"/>
      <c r="V54" s="151"/>
    </row>
    <row customHeight="1" ht="11.25" hidden="1">
      <c r="A55" s="89"/>
      <c r="B55" s="89"/>
      <c r="C55" s="107"/>
      <c r="D55" s="92"/>
      <c r="E55" s="91"/>
      <c r="F55" s="91"/>
      <c r="G55" s="91"/>
      <c r="H55" s="92"/>
      <c r="I55" s="107"/>
      <c r="J55" s="107"/>
      <c r="K55" s="107"/>
      <c r="L55" s="107"/>
      <c r="M55" s="107"/>
      <c r="N55" s="149"/>
      <c r="O55" s="107"/>
      <c r="P55" s="107"/>
      <c r="S55" s="130"/>
      <c r="V55" s="151"/>
    </row>
    <row customHeight="1" ht="11.25" hidden="1">
      <c r="A56" s="89"/>
      <c r="B56" s="89"/>
      <c r="C56" s="57"/>
      <c r="D56" s="92"/>
      <c r="E56" s="91"/>
      <c r="F56" s="91"/>
      <c r="G56" s="91"/>
      <c r="H56" s="92"/>
      <c r="I56" s="57"/>
      <c r="J56" s="57"/>
      <c r="K56" s="57"/>
      <c r="L56" s="57"/>
      <c r="M56" s="57"/>
      <c r="N56" s="149"/>
      <c r="O56" s="57"/>
      <c r="P56" s="57"/>
      <c r="S56" s="130"/>
      <c r="V56" s="151"/>
    </row>
    <row customHeight="1" ht="11.25" hidden="1">
      <c r="A57" s="89"/>
      <c r="B57" s="89"/>
      <c r="C57" s="57"/>
      <c r="D57" s="92"/>
      <c r="E57" s="91"/>
      <c r="F57" s="91"/>
      <c r="G57" s="91"/>
      <c r="H57" s="92"/>
      <c r="I57" s="57"/>
      <c r="J57" s="57"/>
      <c r="K57" s="57"/>
      <c r="L57" s="57"/>
      <c r="M57" s="57"/>
      <c r="N57" s="149"/>
      <c r="O57" s="57"/>
      <c r="P57" s="57"/>
      <c r="S57" s="130"/>
      <c r="V57" s="151"/>
    </row>
    <row customHeight="1" ht="5.25">
      <c r="A58" s="89"/>
      <c r="B58" s="89"/>
      <c r="C58" s="57"/>
      <c r="D58" s="92"/>
      <c r="E58" s="134"/>
      <c r="F58" s="134"/>
      <c r="G58" s="134"/>
      <c r="H58" s="134"/>
      <c r="I58" s="57"/>
      <c r="J58" s="57"/>
      <c r="K58" s="57"/>
      <c r="L58" s="57"/>
      <c r="M58" s="57"/>
      <c r="N58" s="149"/>
      <c r="O58" s="57"/>
      <c r="P58" s="57"/>
      <c r="S58" s="130"/>
      <c r="V58" s="151"/>
    </row>
    <row customHeight="1" ht="6">
      <c r="A59" s="57"/>
      <c r="B59" s="57"/>
      <c r="C59" s="57"/>
      <c r="D59" s="57"/>
      <c r="E59" s="135"/>
      <c r="F59" s="135"/>
      <c r="G59" s="135"/>
      <c r="H59" s="135"/>
      <c r="I59" s="57"/>
      <c r="J59" s="57"/>
      <c r="K59" s="57"/>
      <c r="L59" s="57"/>
      <c r="M59" s="57"/>
      <c r="N59" s="149"/>
      <c r="O59" s="57"/>
      <c r="P59" s="57"/>
      <c r="S59" s="130"/>
      <c r="V59" s="151"/>
    </row>
    <row customHeight="1" ht="15">
      <c r="A60" s="57"/>
      <c r="B60" s="57"/>
      <c r="C60" s="57"/>
      <c r="D60" s="57"/>
      <c r="E60" s="230" t="s">
        <v>90</v>
      </c>
      <c r="F60" s="230"/>
      <c r="G60" s="102"/>
      <c r="H60" s="102"/>
      <c r="I60" s="57"/>
      <c r="J60" s="57"/>
      <c r="K60" s="57"/>
      <c r="L60" s="57"/>
      <c r="M60" s="57"/>
      <c r="N60" s="149"/>
      <c r="O60" s="57"/>
      <c r="P60" s="57"/>
      <c r="S60" s="130"/>
      <c r="V60" s="151"/>
    </row>
    <row customHeight="1" ht="6">
      <c r="A61" s="57"/>
      <c r="B61" s="57"/>
      <c r="C61" s="57"/>
      <c r="D61" s="57"/>
      <c r="E61" s="94"/>
      <c r="F61" s="95"/>
      <c r="G61" s="57"/>
      <c r="H61" s="80"/>
      <c r="I61" s="57"/>
      <c r="J61" s="57"/>
      <c r="K61" s="57"/>
      <c r="L61" s="57"/>
      <c r="M61" s="57"/>
      <c r="N61" s="149"/>
      <c r="O61" s="57"/>
      <c r="P61" s="80"/>
      <c r="S61" s="130"/>
      <c r="V61" s="151"/>
    </row>
    <row customHeight="1" ht="24">
      <c r="A62" s="107"/>
      <c r="B62" s="107"/>
      <c r="C62" s="107"/>
      <c r="D62" s="80"/>
      <c r="E62" s="228" t="s">
        <v>91</v>
      </c>
      <c r="F62" s="150" t="s">
        <v>92</v>
      </c>
      <c r="G62" s="80"/>
      <c r="H62" s="128" t="s">
        <v>93</v>
      </c>
      <c r="I62" s="85"/>
      <c r="J62" s="107"/>
      <c r="K62" s="107"/>
      <c r="L62" s="107"/>
      <c r="M62" s="107"/>
      <c r="N62" s="149"/>
      <c r="O62" s="80"/>
      <c r="P62" s="133" t="s">
        <v>20</v>
      </c>
      <c r="S62" s="130"/>
      <c r="V62" s="152" t="s">
        <v>94</v>
      </c>
    </row>
    <row customHeight="1" ht="24">
      <c r="A63" s="107"/>
      <c r="B63" s="107"/>
      <c r="C63" s="107"/>
      <c r="D63" s="80"/>
      <c r="E63" s="228"/>
      <c r="F63" s="150" t="s">
        <v>95</v>
      </c>
      <c r="G63" s="80"/>
      <c r="H63" s="128" t="s">
        <v>96</v>
      </c>
      <c r="I63" s="85"/>
      <c r="J63" s="107"/>
      <c r="K63" s="107"/>
      <c r="L63" s="107"/>
      <c r="M63" s="107"/>
      <c r="N63" s="149"/>
      <c r="O63" s="80"/>
      <c r="P63" s="133" t="s">
        <v>20</v>
      </c>
      <c r="S63" s="130"/>
      <c r="V63" s="152" t="s">
        <v>97</v>
      </c>
    </row>
    <row customHeight="1" ht="15">
      <c r="A64" s="107"/>
      <c r="B64" s="107"/>
      <c r="C64" s="107"/>
      <c r="D64" s="80"/>
      <c r="E64" s="228" t="s">
        <v>98</v>
      </c>
      <c r="F64" s="150" t="s">
        <v>99</v>
      </c>
      <c r="G64" s="80"/>
      <c r="H64" s="128" t="s">
        <v>100</v>
      </c>
      <c r="I64" s="85"/>
      <c r="J64" s="107"/>
      <c r="K64" s="107"/>
      <c r="L64" s="107"/>
      <c r="M64" s="107"/>
      <c r="N64" s="149"/>
      <c r="O64" s="80"/>
      <c r="P64" s="133" t="s">
        <v>20</v>
      </c>
      <c r="S64" s="130"/>
      <c r="V64" s="152" t="s">
        <v>101</v>
      </c>
    </row>
    <row customHeight="1" ht="15">
      <c r="A65" s="107"/>
      <c r="B65" s="107"/>
      <c r="C65" s="107"/>
      <c r="D65" s="80"/>
      <c r="E65" s="228"/>
      <c r="F65" s="150" t="s">
        <v>102</v>
      </c>
      <c r="G65" s="80"/>
      <c r="H65" s="128" t="s">
        <v>103</v>
      </c>
      <c r="I65" s="85"/>
      <c r="J65" s="107"/>
      <c r="K65" s="107"/>
      <c r="L65" s="107"/>
      <c r="M65" s="107"/>
      <c r="N65" s="149"/>
      <c r="O65" s="80"/>
      <c r="P65" s="133" t="s">
        <v>20</v>
      </c>
      <c r="S65" s="130"/>
      <c r="V65" s="152" t="s">
        <v>104</v>
      </c>
    </row>
    <row customHeight="1" ht="15">
      <c r="A66" s="107"/>
      <c r="B66" s="107"/>
      <c r="C66" s="107"/>
      <c r="D66" s="80"/>
      <c r="E66" s="228" t="s">
        <v>105</v>
      </c>
      <c r="F66" s="150" t="s">
        <v>99</v>
      </c>
      <c r="G66" s="80"/>
      <c r="H66" s="128" t="s">
        <v>106</v>
      </c>
      <c r="I66" s="85"/>
      <c r="J66" s="107"/>
      <c r="K66" s="107"/>
      <c r="L66" s="107"/>
      <c r="M66" s="107"/>
      <c r="N66" s="149"/>
      <c r="O66" s="80"/>
      <c r="P66" s="133" t="s">
        <v>20</v>
      </c>
      <c r="S66" s="130"/>
      <c r="V66" s="152" t="s">
        <v>107</v>
      </c>
    </row>
    <row customHeight="1" ht="15">
      <c r="A67" s="107"/>
      <c r="B67" s="107"/>
      <c r="C67" s="107"/>
      <c r="D67" s="80"/>
      <c r="E67" s="228"/>
      <c r="F67" s="150" t="s">
        <v>102</v>
      </c>
      <c r="G67" s="80"/>
      <c r="H67" s="128" t="s">
        <v>108</v>
      </c>
      <c r="I67" s="85"/>
      <c r="J67" s="107"/>
      <c r="K67" s="107"/>
      <c r="L67" s="107"/>
      <c r="M67" s="107"/>
      <c r="N67" s="149"/>
      <c r="O67" s="80"/>
      <c r="P67" s="133" t="s">
        <v>20</v>
      </c>
      <c r="S67" s="130"/>
      <c r="V67" s="152" t="s">
        <v>109</v>
      </c>
    </row>
    <row customHeight="1" ht="15">
      <c r="A68" s="57"/>
      <c r="B68" s="57"/>
      <c r="C68" s="57"/>
      <c r="D68" s="80"/>
      <c r="E68" s="228" t="s">
        <v>110</v>
      </c>
      <c r="F68" s="150" t="s">
        <v>99</v>
      </c>
      <c r="G68" s="80"/>
      <c r="H68" s="128" t="s">
        <v>111</v>
      </c>
      <c r="I68" s="85"/>
      <c r="J68" s="57"/>
      <c r="K68" s="57"/>
      <c r="L68" s="57"/>
      <c r="M68" s="57"/>
      <c r="N68" s="149"/>
      <c r="O68" s="80"/>
      <c r="P68" s="133" t="s">
        <v>20</v>
      </c>
      <c r="S68" s="130"/>
      <c r="V68" s="152" t="s">
        <v>112</v>
      </c>
    </row>
    <row customHeight="1" ht="15">
      <c r="A69" s="57"/>
      <c r="B69" s="57"/>
      <c r="C69" s="57"/>
      <c r="D69" s="80"/>
      <c r="E69" s="228"/>
      <c r="F69" s="150" t="s">
        <v>113</v>
      </c>
      <c r="G69" s="80"/>
      <c r="H69" s="128" t="s">
        <v>114</v>
      </c>
      <c r="I69" s="85"/>
      <c r="J69" s="57"/>
      <c r="K69" s="57"/>
      <c r="L69" s="57"/>
      <c r="M69" s="57"/>
      <c r="N69" s="149"/>
      <c r="O69" s="80"/>
      <c r="P69" s="133" t="s">
        <v>20</v>
      </c>
      <c r="S69" s="130"/>
      <c r="V69" s="152" t="s">
        <v>115</v>
      </c>
    </row>
    <row customHeight="1" ht="15">
      <c r="A70" s="57"/>
      <c r="B70" s="57"/>
      <c r="C70" s="57"/>
      <c r="D70" s="80"/>
      <c r="E70" s="228"/>
      <c r="F70" s="150" t="s">
        <v>102</v>
      </c>
      <c r="G70" s="80"/>
      <c r="H70" s="128" t="s">
        <v>116</v>
      </c>
      <c r="I70" s="85"/>
      <c r="J70" s="57"/>
      <c r="K70" s="57"/>
      <c r="L70" s="57"/>
      <c r="M70" s="57"/>
      <c r="N70" s="149"/>
      <c r="O70" s="80"/>
      <c r="P70" s="133" t="s">
        <v>20</v>
      </c>
      <c r="S70" s="130"/>
      <c r="V70" s="152" t="s">
        <v>117</v>
      </c>
    </row>
    <row customHeight="1" ht="15">
      <c r="A71" s="57"/>
      <c r="B71" s="57"/>
      <c r="C71" s="57"/>
      <c r="D71" s="80"/>
      <c r="E71" s="228"/>
      <c r="F71" s="150" t="s">
        <v>118</v>
      </c>
      <c r="G71" s="80"/>
      <c r="H71" s="257" t="s">
        <v>119</v>
      </c>
      <c r="I71" s="85"/>
      <c r="J71" s="57"/>
      <c r="K71" s="57"/>
      <c r="L71" s="57"/>
      <c r="M71" s="57"/>
      <c r="N71" s="149"/>
      <c r="O71" s="80"/>
      <c r="P71" s="133" t="s">
        <v>20</v>
      </c>
      <c r="S71" s="130"/>
      <c r="V71" s="152" t="s">
        <v>120</v>
      </c>
    </row>
    <row customHeight="1" ht="9">
      <c r="A72" s="57"/>
      <c r="B72" s="57"/>
      <c r="C72" s="57"/>
      <c r="D72" s="57"/>
      <c r="E72" s="96"/>
      <c r="F72" s="80"/>
      <c r="G72" s="57"/>
      <c r="H72" s="88"/>
      <c r="I72" s="57"/>
      <c r="J72" s="57"/>
      <c r="K72" s="57"/>
      <c r="L72" s="57"/>
      <c r="M72" s="57"/>
      <c r="N72" s="57"/>
      <c r="O72" s="57"/>
      <c r="P72" s="80"/>
    </row>
    <row customHeight="1" ht="5.25">
      <c r="E73" s="134"/>
      <c r="F73" s="134"/>
      <c r="G73" s="134"/>
      <c r="H73" s="134"/>
    </row>
    <row customHeight="1" ht="5.25">
      <c r="E74" s="135"/>
      <c r="F74" s="135"/>
      <c r="G74" s="135"/>
      <c r="H74" s="135"/>
    </row>
    <row customHeight="1" ht="15">
      <c r="A75" s="57"/>
      <c r="B75" s="57"/>
      <c r="C75" s="57"/>
      <c r="D75" s="57"/>
      <c r="E75" s="229" t="s">
        <v>121</v>
      </c>
      <c r="F75" s="229"/>
      <c r="G75" s="229"/>
      <c r="H75" s="229"/>
      <c r="I75" s="57"/>
      <c r="J75" s="57"/>
      <c r="K75" s="57"/>
      <c r="L75" s="57"/>
      <c r="M75" s="57"/>
      <c r="N75" s="57"/>
      <c r="O75" s="57"/>
      <c r="P75" s="57"/>
    </row>
    <row customHeight="1" ht="5.25">
      <c r="E76" s="134"/>
      <c r="F76" s="134"/>
      <c r="G76" s="134"/>
      <c r="H76" s="134"/>
    </row>
    <row customHeight="1" ht="5.25">
      <c r="E77" s="135"/>
      <c r="F77" s="135"/>
      <c r="G77" s="135"/>
      <c r="H77" s="135"/>
    </row>
    <row customHeight="1" ht="42">
      <c r="A78" s="89"/>
      <c r="B78" s="89"/>
      <c r="C78" s="107"/>
      <c r="D78" s="92"/>
      <c r="E78" s="228" t="s">
        <v>122</v>
      </c>
      <c r="F78" s="228"/>
      <c r="G78" s="80"/>
      <c r="H78" s="131"/>
      <c r="I78" s="107"/>
      <c r="J78" s="107"/>
      <c r="K78" s="107"/>
      <c r="L78" s="107"/>
      <c r="M78" s="107"/>
      <c r="N78" s="107"/>
      <c r="O78" s="107"/>
      <c r="P78" s="107"/>
      <c r="S78" s="127" t="s">
        <v>123</v>
      </c>
    </row>
    <row customHeight="1" ht="3"/>
    <row customHeight="1" ht="24">
      <c r="A80" s="89"/>
      <c r="B80" s="89"/>
      <c r="C80" s="107"/>
      <c r="D80" s="92"/>
      <c r="E80" s="228" t="s">
        <v>124</v>
      </c>
      <c r="F80" s="228"/>
      <c r="G80" s="80"/>
      <c r="H80" s="258" t="str">
        <f>HYPERLINK("https://eias.ru/files/46te.stx.eias.justification.rtf","Загрузить")</f>
        <v>Загрузить</v>
      </c>
      <c r="I80" s="107"/>
      <c r="J80" s="107"/>
      <c r="K80" s="107"/>
      <c r="L80" s="107"/>
      <c r="M80" s="107"/>
      <c r="N80" s="107"/>
      <c r="O80" s="107"/>
      <c r="P80" s="107"/>
      <c r="S80" s="130"/>
    </row>
    <row customHeight="1" ht="3" hidden="1"/>
    <row customHeight="1" ht="10.5" hidden="1"/>
    <row customHeight="1" ht="5.25">
      <c r="E83" s="134"/>
      <c r="F83" s="134"/>
      <c r="G83" s="134"/>
      <c r="H83" s="134"/>
    </row>
    <row customHeight="1" ht="5.25">
      <c r="E84" s="135"/>
      <c r="F84" s="135"/>
      <c r="G84" s="135"/>
      <c r="H84" s="135"/>
    </row>
    <row customHeight="1" ht="30.75">
      <c r="H85" s="125" t="str">
        <f>"Статистика предоставления отчётов за "&amp;IF(YEAR="","(год не выбран)",YEAR&amp;" год")</f>
        <v>Статистика предоставления отчётов за 2026 год</v>
      </c>
    </row>
    <row customHeight="1" ht="15">
      <c r="E86" s="227" t="s">
        <v>125</v>
      </c>
      <c r="F86" s="136" t="s">
        <v>126</v>
      </c>
      <c r="G86" s="137"/>
      <c r="H86" s="121" t="s">
        <v>127</v>
      </c>
    </row>
    <row customHeight="1" ht="15">
      <c r="E87" s="227"/>
      <c r="F87" s="136" t="s">
        <v>128</v>
      </c>
      <c r="G87" s="137"/>
      <c r="H87" s="121" t="s">
        <v>129</v>
      </c>
    </row>
    <row customHeight="1" ht="15">
      <c r="E88" s="227" t="s">
        <v>130</v>
      </c>
      <c r="F88" s="136" t="s">
        <v>126</v>
      </c>
      <c r="G88" s="137"/>
      <c r="H88" s="121" t="s">
        <v>131</v>
      </c>
    </row>
    <row customHeight="1" ht="15">
      <c r="E89" s="227"/>
      <c r="F89" s="136" t="s">
        <v>128</v>
      </c>
      <c r="G89" s="137"/>
      <c r="H89" s="121" t="s">
        <v>129</v>
      </c>
    </row>
    <row customHeight="1" ht="15">
      <c r="E90" s="227" t="s">
        <v>132</v>
      </c>
      <c r="F90" s="136" t="s">
        <v>126</v>
      </c>
      <c r="G90" s="137"/>
      <c r="H90" s="121" t="s">
        <v>133</v>
      </c>
    </row>
    <row customHeight="1" ht="15">
      <c r="E91" s="227"/>
      <c r="F91" s="136" t="s">
        <v>128</v>
      </c>
      <c r="G91" s="137"/>
      <c r="H91" s="121" t="s">
        <v>129</v>
      </c>
    </row>
    <row customHeight="1" ht="15">
      <c r="E92" s="227" t="s">
        <v>134</v>
      </c>
      <c r="F92" s="136" t="s">
        <v>126</v>
      </c>
      <c r="G92" s="137"/>
      <c r="H92" s="121" t="s">
        <v>135</v>
      </c>
    </row>
    <row customHeight="1" ht="15">
      <c r="E93" s="227"/>
      <c r="F93" s="136" t="s">
        <v>128</v>
      </c>
      <c r="G93" s="137"/>
      <c r="H93" s="121" t="s">
        <v>129</v>
      </c>
    </row>
    <row customHeight="1" ht="15">
      <c r="E94" s="227" t="s">
        <v>136</v>
      </c>
      <c r="F94" s="136" t="s">
        <v>126</v>
      </c>
      <c r="G94" s="137"/>
      <c r="H94" s="121" t="s">
        <v>137</v>
      </c>
    </row>
    <row customHeight="1" ht="15">
      <c r="E95" s="227"/>
      <c r="F95" s="136" t="s">
        <v>128</v>
      </c>
      <c r="G95" s="137"/>
      <c r="H95" s="121" t="s">
        <v>129</v>
      </c>
    </row>
    <row customHeight="1" ht="15">
      <c r="E96" s="227" t="s">
        <v>138</v>
      </c>
      <c r="F96" s="136" t="s">
        <v>126</v>
      </c>
      <c r="G96" s="137"/>
      <c r="H96" s="121" t="s">
        <v>139</v>
      </c>
    </row>
    <row customHeight="1" ht="15">
      <c r="E97" s="227"/>
      <c r="F97" s="136" t="s">
        <v>128</v>
      </c>
      <c r="G97" s="137"/>
      <c r="H97" s="121" t="s">
        <v>129</v>
      </c>
    </row>
    <row customHeight="1" ht="0" hidden="1">
      <c r="E98" s="227" t="s">
        <v>30</v>
      </c>
      <c r="F98" s="136" t="s">
        <v>126</v>
      </c>
      <c r="G98" s="137"/>
      <c r="H98" s="260"/>
    </row>
    <row customHeight="1" ht="0" hidden="1">
      <c r="E99" s="227"/>
      <c r="F99" s="136" t="s">
        <v>128</v>
      </c>
      <c r="G99" s="137"/>
      <c r="H99" s="260"/>
    </row>
    <row customHeight="1" ht="0" hidden="1">
      <c r="E100" s="227" t="s">
        <v>140</v>
      </c>
      <c r="F100" s="136" t="s">
        <v>126</v>
      </c>
      <c r="G100" s="137"/>
      <c r="H100" s="260"/>
    </row>
    <row customHeight="1" ht="0" hidden="1">
      <c r="E101" s="227"/>
      <c r="F101" s="136" t="s">
        <v>128</v>
      </c>
      <c r="G101" s="137"/>
      <c r="H101" s="260"/>
    </row>
    <row customHeight="1" ht="0" hidden="1">
      <c r="E102" s="227" t="s">
        <v>141</v>
      </c>
      <c r="F102" s="136" t="s">
        <v>126</v>
      </c>
      <c r="G102" s="137"/>
      <c r="H102" s="260"/>
    </row>
    <row customHeight="1" ht="0" hidden="1">
      <c r="E103" s="227"/>
      <c r="F103" s="136" t="s">
        <v>128</v>
      </c>
      <c r="G103" s="137"/>
      <c r="H103" s="260"/>
    </row>
    <row customHeight="1" ht="0" hidden="1">
      <c r="E104" s="227" t="s">
        <v>142</v>
      </c>
      <c r="F104" s="136" t="s">
        <v>126</v>
      </c>
      <c r="G104" s="137"/>
      <c r="H104" s="260"/>
    </row>
    <row customHeight="1" ht="0" hidden="1">
      <c r="E105" s="227"/>
      <c r="F105" s="136" t="s">
        <v>128</v>
      </c>
      <c r="G105" s="137"/>
      <c r="H105" s="260"/>
    </row>
    <row customHeight="1" ht="0" hidden="1">
      <c r="E106" s="227" t="s">
        <v>143</v>
      </c>
      <c r="F106" s="136" t="s">
        <v>126</v>
      </c>
      <c r="G106" s="137"/>
      <c r="H106" s="260"/>
    </row>
    <row customHeight="1" ht="0" hidden="1">
      <c r="E107" s="227"/>
      <c r="F107" s="136" t="s">
        <v>128</v>
      </c>
      <c r="G107" s="137"/>
      <c r="H107" s="260"/>
    </row>
    <row customHeight="1" ht="0" hidden="1">
      <c r="E108" s="227" t="s">
        <v>144</v>
      </c>
      <c r="F108" s="136" t="s">
        <v>126</v>
      </c>
      <c r="G108" s="137"/>
      <c r="H108" s="260"/>
    </row>
    <row customHeight="1" ht="0" hidden="1">
      <c r="E109" s="227"/>
      <c r="F109" s="136" t="s">
        <v>128</v>
      </c>
      <c r="G109" s="137"/>
      <c r="H109" s="260"/>
    </row>
    <row customHeight="1" ht="5.25">
      <c r="E110" s="134"/>
      <c r="F110" s="134"/>
      <c r="G110" s="134"/>
      <c r="H110" s="134"/>
    </row>
    <row customHeight="1" ht="5.25">
      <c r="E111" s="135"/>
      <c r="F111" s="135"/>
      <c r="G111" s="135"/>
      <c r="H111" s="135"/>
    </row>
  </sheetData>
  <sheetProtection formatColumns="0" formatRows="0" sort="0" autoFilter="0" insertRows="0" deleteRows="0" deleteColumns="0"/>
  <mergeCells count="48">
    <mergeCell ref="E35:F35"/>
    <mergeCell ref="E33:F33"/>
    <mergeCell ref="E39:F39"/>
    <mergeCell ref="E37:F37"/>
    <mergeCell ref="E31:F31"/>
    <mergeCell ref="S15:S30"/>
    <mergeCell ref="S10:S13"/>
    <mergeCell ref="E22:F22"/>
    <mergeCell ref="E23:F23"/>
    <mergeCell ref="E25:F25"/>
    <mergeCell ref="E27:F27"/>
    <mergeCell ref="E29:F29"/>
    <mergeCell ref="E14:F14"/>
    <mergeCell ref="E4:H4"/>
    <mergeCell ref="E6:F6"/>
    <mergeCell ref="E16:F16"/>
    <mergeCell ref="E18:F18"/>
    <mergeCell ref="E21:F21"/>
    <mergeCell ref="E11:F11"/>
    <mergeCell ref="E12:F12"/>
    <mergeCell ref="E20:F20"/>
    <mergeCell ref="E80:F80"/>
    <mergeCell ref="E78:F78"/>
    <mergeCell ref="E45:F45"/>
    <mergeCell ref="E43:F43"/>
    <mergeCell ref="E41:F41"/>
    <mergeCell ref="E75:H75"/>
    <mergeCell ref="E60:F60"/>
    <mergeCell ref="E62:E63"/>
    <mergeCell ref="E64:E65"/>
    <mergeCell ref="E66:E67"/>
    <mergeCell ref="E68:E71"/>
    <mergeCell ref="E50:F50"/>
    <mergeCell ref="E52:H52"/>
    <mergeCell ref="E54:H54"/>
    <mergeCell ref="E47:F47"/>
    <mergeCell ref="E86:E87"/>
    <mergeCell ref="E88:E89"/>
    <mergeCell ref="E90:E91"/>
    <mergeCell ref="E92:E93"/>
    <mergeCell ref="E94:E95"/>
    <mergeCell ref="E106:E107"/>
    <mergeCell ref="E108:E109"/>
    <mergeCell ref="E96:E97"/>
    <mergeCell ref="E98:E99"/>
    <mergeCell ref="E100:E101"/>
    <mergeCell ref="E102:E103"/>
    <mergeCell ref="E104:E105"/>
  </mergeCells>
  <dataValidations count="8">
    <dataValidation type="list" allowBlank="1" showInputMessage="1" showErrorMessage="1" promptTitle="Внимание" prompt="Пожалуйста, выберите значение из списка" sqref="H12">
      <formula1>MONTH_LIST</formula1>
    </dataValidation>
    <dataValidation type="list" allowBlank="1" showInputMessage="1" showErrorMessage="1" promptTitle="Внимание" prompt="Пожалуйста, выберите значение из списка" sqref="H14">
      <formula1>HEATING_PERIOD_LIST</formula1>
    </dataValidation>
    <dataValidation type="list" allowBlank="1" showInputMessage="1" showErrorMessage="1" promptTitle="Внимание" prompt="Пожалуйста, выберите значение из списка" sqref="H23">
      <formula1>LIST_OKOPF_DATA</formula1>
    </dataValidation>
    <dataValidation type="list" allowBlank="1" showInputMessage="1" showErrorMessage="1" promptTitle="Внимание" prompt="Пожалуйста, выберите значение из списка" sqref="H27">
      <formula1>REPORT_TYPE_LIST</formula1>
    </dataValidation>
    <dataValidation type="list" allowBlank="1" showInputMessage="1" showErrorMessage="1" promptTitle="Внимание" prompt="Пожалуйста, выберите значение из списка" sqref="H45">
      <formula1>TAX_SYSTEM_LIST</formula1>
    </dataValidation>
    <dataValidation type="list" allowBlank="1" showInputMessage="1" showErrorMessage="1" promptTitle="Внимание" prompt="Пожалуйста, выберите значение из списка" sqref="H35">
      <formula1>YES_NO</formula1>
    </dataValidation>
    <dataValidation type="list" allowBlank="1" showInputMessage="1" showErrorMessage="1" promptTitle="Внимание" prompt="Пожалуйста, выберите значение из списка" sqref="H37">
      <formula1>MR_LIST</formula1>
    </dataValidation>
    <dataValidation type="list" allowBlank="1" showInputMessage="1" showErrorMessage="1" promptTitle="Внимание" prompt="Пожалуйста, выберите значение из списка" sqref="H39">
      <formula1>MO_LIST_23</formula1>
    </dataValidation>
  </dataValidations>
  <hyperlinks>
    <hyperlink ref="E8" r:id="rId2" xr:uid="{414E5098-2046-BAF7-0A78-119902BEDE58}"/>
    <hyperlink ref="H71" r:id="rId3" xr:uid="{BB30EE48-BC18-4E58-707F-A93D50AF725A}"/>
    <hyperlink ref="H80" r:id="rId4" xr:uid="{57AFC708-94C4-F702-04F8-78266D10A2F8}"/>
  </hyperlinks>
  <pageMargins left="0.70" right="0.70" top="0.75" bottom="0.75" header="0.30" footer="0.30"/>
  <pageSetup paperSize="9" pageOrder="downThenOver" orientation="portrait"/>
  <headerFooter>
    <oddHeader>&amp;L&amp;C&amp;R</oddHeader>
    <oddFooter>&amp;L&amp;C&amp;R</oddFooter>
    <evenHeader>&amp;L&amp;C&amp;R</evenHeader>
    <evenFooter>&amp;L&amp;C&amp;R</even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FA406263-C297-6052-D0EC-7DB949820E0E}" mc:Ignorable="x14ac xr xr2 xr3">
  <sheetPr>
    <tabColor rgb="FFD3DBDB"/>
    <pageSetUpPr fitToPage="1"/>
  </sheetPr>
  <dimension ref="A1:R130"/>
  <sheetViews>
    <sheetView showGridLines="0" workbookViewId="0">
      <pane xSplit="8" ySplit="13" topLeftCell="I96" activePane="bottomRight" state="frozen"/>
      <selection pane="bottomLeft" activeCell="A14" sqref="A14"/>
      <selection pane="topRight" activeCell="I1" sqref="I1"/>
      <selection pane="bottomRight" activeCell="N73" sqref="N73"/>
    </sheetView>
  </sheetViews>
  <sheetFormatPr customHeight="1" defaultRowHeight="10.5"/>
  <cols>
    <col min="1" max="2" style="118" width="4.7109375" hidden="1" customWidth="1"/>
    <col min="3" max="3" style="118" width="2.7109375" customWidth="1"/>
    <col min="4" max="4" style="118" width="3.7109375" customWidth="1"/>
    <col min="5" max="5" style="118" width="5.7109375" customWidth="1"/>
    <col min="6" max="6" style="118" width="55.7109375" customWidth="1"/>
    <col min="7" max="7" style="118" width="6.7109375" customWidth="1"/>
    <col min="8" max="8" style="118" width="1.7109375" hidden="1" customWidth="1"/>
    <col min="9" max="16" style="118" width="13.7109375" customWidth="1"/>
    <col min="17" max="17" style="118" width="1.7109375" hidden="1" customWidth="1"/>
    <col min="18" max="18" style="118" width="25.7109375" customWidth="1"/>
  </cols>
  <sheetData>
    <row customHeight="1" ht="10.5" hidden="1"/>
    <row customHeight="1" ht="10.5" hidden="1"/>
    <row customHeight="1" ht="10.5" hidden="1">
      <c r="I3" s="156" t="s">
        <v>145</v>
      </c>
      <c r="J3" s="155" t="s">
        <v>146</v>
      </c>
      <c r="K3" s="155" t="s">
        <v>147</v>
      </c>
      <c r="L3" s="155" t="s">
        <v>148</v>
      </c>
      <c r="M3" s="156" t="s">
        <v>149</v>
      </c>
      <c r="N3" s="155" t="s">
        <v>150</v>
      </c>
      <c r="O3" s="155" t="s">
        <v>151</v>
      </c>
      <c r="P3" s="155" t="s">
        <v>152</v>
      </c>
      <c r="R3" s="155" t="s">
        <v>153</v>
      </c>
    </row>
    <row customHeight="1" ht="10.5" hidden="1">
      <c r="A4" s="118"/>
      <c r="G4" s="117"/>
      <c r="I4" s="117"/>
      <c r="J4" s="117"/>
      <c r="K4" s="117"/>
      <c r="L4" s="117"/>
      <c r="M4" s="117"/>
      <c r="N4" s="117"/>
      <c r="O4" s="117"/>
      <c r="P4" s="117"/>
      <c r="R4" s="117"/>
    </row>
    <row customHeight="1" ht="10.5" hidden="1">
      <c r="A5" s="116"/>
    </row>
    <row customHeight="1" ht="10.5" hidden="1">
      <c r="A6" s="116"/>
    </row>
    <row customHeight="1" ht="6">
      <c r="A7" s="116"/>
      <c r="D7" s="111"/>
      <c r="E7" s="111"/>
      <c r="F7" s="111"/>
      <c r="G7" s="111"/>
      <c r="I7" s="111"/>
      <c r="J7" s="111"/>
      <c r="K7" s="111"/>
      <c r="L7" s="111"/>
      <c r="M7" s="111"/>
      <c r="N7" s="111"/>
      <c r="O7" s="111"/>
    </row>
    <row customHeight="1" ht="12">
      <c r="A8" s="116"/>
      <c r="D8" s="119" t="s">
        <v>154</v>
      </c>
      <c r="E8" s="119"/>
      <c r="F8" s="119"/>
      <c r="G8" s="115"/>
      <c r="I8" s="115"/>
      <c r="J8" s="115"/>
      <c r="K8" s="115"/>
      <c r="L8" s="115"/>
      <c r="M8" s="115"/>
      <c r="N8" s="115"/>
      <c r="O8" s="115"/>
    </row>
    <row customHeight="1" ht="12">
      <c r="D9" s="160" t="str">
        <f>IF(ORG="","Не определено",ORG)</f>
        <v>АО "Управляющая компания "Промышленно-логистический парк"</v>
      </c>
      <c r="E9" s="160"/>
      <c r="F9" s="160"/>
    </row>
    <row customHeight="1" ht="15">
      <c r="D10" s="159"/>
      <c r="E10" s="159"/>
      <c r="F10" s="159"/>
      <c r="G10" s="113"/>
      <c r="I10" s="113"/>
      <c r="J10" s="113"/>
      <c r="K10" s="113"/>
      <c r="L10" s="113"/>
      <c r="M10" s="113"/>
      <c r="N10" s="113"/>
      <c r="O10" s="113"/>
      <c r="P10" s="114" t="s">
        <v>155</v>
      </c>
      <c r="R10" s="114"/>
    </row>
    <row customHeight="1" ht="18">
      <c r="C11" s="111"/>
      <c r="D11" s="251" t="s">
        <v>156</v>
      </c>
      <c r="E11" s="244" t="s">
        <v>157</v>
      </c>
      <c r="F11" s="244" t="s">
        <v>158</v>
      </c>
      <c r="G11" s="244" t="s">
        <v>159</v>
      </c>
      <c r="I11" s="243" t="s">
        <v>160</v>
      </c>
      <c r="J11" s="243"/>
      <c r="K11" s="243"/>
      <c r="L11" s="243"/>
      <c r="M11" s="243" t="s">
        <v>161</v>
      </c>
      <c r="N11" s="243"/>
      <c r="O11" s="243"/>
      <c r="P11" s="243"/>
      <c r="R11" s="243" t="s">
        <v>162</v>
      </c>
    </row>
    <row customHeight="1" ht="18">
      <c r="C12" s="111"/>
      <c r="D12" s="252"/>
      <c r="E12" s="244"/>
      <c r="F12" s="244"/>
      <c r="G12" s="244"/>
      <c r="I12" s="243" t="s">
        <v>163</v>
      </c>
      <c r="J12" s="243" t="s">
        <v>164</v>
      </c>
      <c r="K12" s="243"/>
      <c r="L12" s="243"/>
      <c r="M12" s="243" t="s">
        <v>163</v>
      </c>
      <c r="N12" s="243" t="s">
        <v>164</v>
      </c>
      <c r="O12" s="243"/>
      <c r="P12" s="243"/>
      <c r="R12" s="243"/>
    </row>
    <row customHeight="1" ht="36">
      <c r="C13" s="111"/>
      <c r="D13" s="253"/>
      <c r="E13" s="244"/>
      <c r="F13" s="244"/>
      <c r="G13" s="244"/>
      <c r="I13" s="243"/>
      <c r="J13" s="168" t="s">
        <v>165</v>
      </c>
      <c r="K13" s="168" t="s">
        <v>166</v>
      </c>
      <c r="L13" s="168" t="s">
        <v>167</v>
      </c>
      <c r="M13" s="243"/>
      <c r="N13" s="168" t="s">
        <v>165</v>
      </c>
      <c r="O13" s="168" t="s">
        <v>166</v>
      </c>
      <c r="P13" s="168" t="s">
        <v>167</v>
      </c>
      <c r="R13" s="243"/>
    </row>
    <row customHeight="1" ht="6">
      <c r="D14" s="112"/>
      <c r="E14" s="112"/>
      <c r="F14" s="112"/>
      <c r="G14" s="112"/>
      <c r="I14" s="112"/>
      <c r="J14" s="112"/>
      <c r="K14" s="112"/>
      <c r="L14" s="112"/>
      <c r="M14" s="112"/>
      <c r="N14" s="112"/>
      <c r="O14" s="112"/>
      <c r="P14" s="112"/>
      <c r="R14" s="112"/>
    </row>
    <row customHeight="1" ht="15">
      <c r="C15" s="111"/>
      <c r="D15" s="261" t="s">
        <v>168</v>
      </c>
      <c r="E15" s="262" t="s">
        <v>169</v>
      </c>
      <c r="F15" s="263" t="s">
        <v>170</v>
      </c>
      <c r="G15" s="264"/>
      <c r="I15" s="265"/>
      <c r="J15" s="266"/>
      <c r="K15" s="266"/>
      <c r="L15" s="266"/>
      <c r="M15" s="266"/>
      <c r="N15" s="266"/>
      <c r="O15" s="266"/>
      <c r="P15" s="264"/>
      <c r="R15" s="267"/>
    </row>
    <row customHeight="1" ht="15">
      <c r="C16" s="111"/>
      <c r="D16" s="268"/>
      <c r="E16" s="172" t="s">
        <v>171</v>
      </c>
      <c r="F16" s="162" t="s">
        <v>172</v>
      </c>
      <c r="G16" s="168">
        <v>110</v>
      </c>
      <c r="I16" s="110">
        <f>SUM(J16:L16)</f>
        <v>0</v>
      </c>
      <c r="J16" s="120"/>
      <c r="K16" s="120"/>
      <c r="L16" s="120"/>
      <c r="M16" s="178">
        <f>SUM(N16:P16)</f>
        <v>0</v>
      </c>
      <c r="N16" s="179"/>
      <c r="O16" s="179"/>
      <c r="P16" s="179"/>
      <c r="R16" s="170"/>
    </row>
    <row customHeight="1" ht="15">
      <c r="C17" s="111"/>
      <c r="D17" s="268"/>
      <c r="E17" s="172" t="s">
        <v>173</v>
      </c>
      <c r="F17" s="162" t="s">
        <v>174</v>
      </c>
      <c r="G17" s="168" t="s">
        <v>175</v>
      </c>
      <c r="I17" s="110">
        <f>SUM(J17:L17)</f>
        <v>0</v>
      </c>
      <c r="J17" s="110">
        <f>SUM(J20:J21)</f>
        <v>0</v>
      </c>
      <c r="K17" s="110">
        <f>SUM(K20:K21)</f>
        <v>0</v>
      </c>
      <c r="L17" s="110">
        <f>SUM(L20:L21)</f>
        <v>0</v>
      </c>
      <c r="M17" s="178">
        <f>SUM(N17:P17)</f>
        <v>0</v>
      </c>
      <c r="N17" s="178">
        <f>SUM(N20:N21)</f>
        <v>0</v>
      </c>
      <c r="O17" s="178">
        <f>SUM(O20:O21)</f>
        <v>0</v>
      </c>
      <c r="P17" s="178">
        <f>SUM(P20:P21)</f>
        <v>0</v>
      </c>
      <c r="R17" s="170"/>
    </row>
    <row customHeight="1" ht="6" hidden="1">
      <c r="C18" s="111"/>
      <c r="D18" s="268"/>
      <c r="E18" s="172"/>
      <c r="F18" s="174"/>
      <c r="G18" s="197"/>
      <c r="I18" s="185"/>
      <c r="J18" s="185"/>
      <c r="K18" s="185"/>
      <c r="L18" s="185"/>
      <c r="M18" s="186"/>
      <c r="N18" s="186"/>
      <c r="O18" s="186"/>
      <c r="P18" s="186"/>
      <c r="R18" s="192"/>
    </row>
    <row customHeight="1" ht="6" hidden="1">
      <c r="C19" s="111"/>
      <c r="D19" s="268"/>
      <c r="E19" s="172"/>
      <c r="F19" s="174"/>
      <c r="G19" s="197"/>
      <c r="I19" s="185"/>
      <c r="J19" s="185"/>
      <c r="K19" s="185"/>
      <c r="L19" s="185"/>
      <c r="M19" s="186"/>
      <c r="N19" s="186"/>
      <c r="O19" s="186"/>
      <c r="P19" s="186"/>
      <c r="R19" s="192"/>
    </row>
    <row customHeight="1" ht="15">
      <c r="C20" s="111"/>
      <c r="D20" s="268"/>
      <c r="E20" s="172" t="s">
        <v>176</v>
      </c>
      <c r="F20" s="163" t="s">
        <v>177</v>
      </c>
      <c r="G20" s="168" t="s">
        <v>178</v>
      </c>
      <c r="I20" s="110">
        <f>SUM(J20:L20)</f>
        <v>0</v>
      </c>
      <c r="J20" s="120"/>
      <c r="K20" s="120"/>
      <c r="L20" s="120"/>
      <c r="M20" s="178">
        <f>SUM(N20:P20)</f>
        <v>0</v>
      </c>
      <c r="N20" s="179"/>
      <c r="O20" s="179"/>
      <c r="P20" s="179"/>
      <c r="R20" s="170"/>
    </row>
    <row customHeight="1" ht="15">
      <c r="C21" s="111"/>
      <c r="D21" s="268"/>
      <c r="E21" s="172" t="s">
        <v>179</v>
      </c>
      <c r="F21" s="163" t="s">
        <v>180</v>
      </c>
      <c r="G21" s="168" t="s">
        <v>181</v>
      </c>
      <c r="I21" s="110">
        <f>SUM(J21:L21)</f>
        <v>0</v>
      </c>
      <c r="J21" s="120"/>
      <c r="K21" s="120"/>
      <c r="L21" s="120"/>
      <c r="M21" s="178">
        <f>SUM(N21:P21)</f>
        <v>0</v>
      </c>
      <c r="N21" s="179"/>
      <c r="O21" s="179"/>
      <c r="P21" s="179"/>
      <c r="R21" s="170"/>
    </row>
    <row customHeight="1" ht="15">
      <c r="C22" s="111"/>
      <c r="D22" s="268"/>
      <c r="E22" s="172" t="s">
        <v>182</v>
      </c>
      <c r="F22" s="162" t="s">
        <v>183</v>
      </c>
      <c r="G22" s="168" t="s">
        <v>184</v>
      </c>
      <c r="I22" s="110">
        <f>SUM(J22:L22)</f>
        <v>0</v>
      </c>
      <c r="J22" s="120"/>
      <c r="K22" s="120"/>
      <c r="L22" s="120"/>
      <c r="M22" s="178">
        <f>SUM(N22:P22)</f>
        <v>0</v>
      </c>
      <c r="N22" s="179"/>
      <c r="O22" s="179"/>
      <c r="P22" s="179"/>
      <c r="R22" s="170"/>
    </row>
    <row customHeight="1" ht="6" hidden="1">
      <c r="C23" s="111"/>
      <c r="D23" s="268"/>
      <c r="E23" s="172"/>
      <c r="F23" s="174"/>
      <c r="G23" s="197"/>
      <c r="I23" s="185"/>
      <c r="J23" s="185"/>
      <c r="K23" s="185"/>
      <c r="L23" s="185"/>
      <c r="M23" s="186"/>
      <c r="N23" s="186"/>
      <c r="O23" s="186"/>
      <c r="P23" s="186"/>
      <c r="R23" s="192"/>
    </row>
    <row customHeight="1" ht="6" hidden="1">
      <c r="C24" s="111"/>
      <c r="D24" s="268"/>
      <c r="E24" s="172"/>
      <c r="F24" s="174"/>
      <c r="G24" s="197"/>
      <c r="I24" s="185"/>
      <c r="J24" s="185"/>
      <c r="K24" s="185"/>
      <c r="L24" s="185"/>
      <c r="M24" s="186"/>
      <c r="N24" s="186"/>
      <c r="O24" s="186"/>
      <c r="P24" s="186"/>
      <c r="R24" s="192"/>
    </row>
    <row customHeight="1" ht="6" hidden="1">
      <c r="C25" s="111"/>
      <c r="D25" s="268"/>
      <c r="E25" s="172"/>
      <c r="F25" s="174"/>
      <c r="G25" s="197"/>
      <c r="I25" s="185"/>
      <c r="J25" s="185"/>
      <c r="K25" s="185"/>
      <c r="L25" s="185"/>
      <c r="M25" s="186"/>
      <c r="N25" s="186"/>
      <c r="O25" s="186"/>
      <c r="P25" s="186"/>
      <c r="R25" s="192"/>
    </row>
    <row customHeight="1" ht="15">
      <c r="C26" s="111"/>
      <c r="D26" s="268"/>
      <c r="E26" s="172" t="s">
        <v>185</v>
      </c>
      <c r="F26" s="162" t="s">
        <v>186</v>
      </c>
      <c r="G26" s="168" t="s">
        <v>187</v>
      </c>
      <c r="I26" s="110">
        <f>SUM(J26:L26)</f>
        <v>0</v>
      </c>
      <c r="J26" s="120"/>
      <c r="K26" s="120"/>
      <c r="L26" s="120"/>
      <c r="M26" s="178">
        <f>SUM(N26:P26)</f>
        <v>0</v>
      </c>
      <c r="N26" s="179"/>
      <c r="O26" s="179"/>
      <c r="P26" s="179"/>
      <c r="R26" s="170"/>
    </row>
    <row customHeight="1" ht="27">
      <c r="C27" s="111"/>
      <c r="D27" s="268"/>
      <c r="E27" s="172" t="s">
        <v>188</v>
      </c>
      <c r="F27" s="162" t="s">
        <v>189</v>
      </c>
      <c r="G27" s="168" t="s">
        <v>190</v>
      </c>
      <c r="I27" s="110">
        <f>SUM(J27:L27)</f>
        <v>0</v>
      </c>
      <c r="J27" s="120"/>
      <c r="K27" s="120"/>
      <c r="L27" s="120"/>
      <c r="M27" s="178">
        <f>SUM(N27:P27)</f>
        <v>0</v>
      </c>
      <c r="N27" s="179"/>
      <c r="O27" s="179"/>
      <c r="P27" s="179"/>
      <c r="R27" s="170"/>
    </row>
    <row customHeight="1" ht="6" hidden="1">
      <c r="C28" s="111"/>
      <c r="D28" s="268"/>
      <c r="E28" s="172"/>
      <c r="F28" s="174"/>
      <c r="G28" s="197"/>
      <c r="I28" s="185"/>
      <c r="J28" s="185"/>
      <c r="K28" s="185"/>
      <c r="L28" s="185"/>
      <c r="M28" s="186"/>
      <c r="N28" s="186"/>
      <c r="O28" s="186"/>
      <c r="P28" s="186"/>
      <c r="R28" s="192"/>
    </row>
    <row customHeight="1" ht="15">
      <c r="C29" s="111"/>
      <c r="D29" s="268"/>
      <c r="E29" s="172" t="s">
        <v>191</v>
      </c>
      <c r="F29" s="162" t="s">
        <v>192</v>
      </c>
      <c r="G29" s="168" t="s">
        <v>193</v>
      </c>
      <c r="I29" s="110">
        <f>SUM(J29:L29)</f>
        <v>0</v>
      </c>
      <c r="J29" s="120"/>
      <c r="K29" s="120"/>
      <c r="L29" s="120"/>
      <c r="M29" s="178">
        <f>SUM(N29:P29)</f>
        <v>0</v>
      </c>
      <c r="N29" s="179"/>
      <c r="O29" s="179"/>
      <c r="P29" s="179"/>
      <c r="R29" s="170"/>
    </row>
    <row customHeight="1" ht="15">
      <c r="C30" s="111"/>
      <c r="D30" s="268"/>
      <c r="E30" s="172" t="s">
        <v>194</v>
      </c>
      <c r="F30" s="162" t="s">
        <v>195</v>
      </c>
      <c r="G30" s="168"/>
      <c r="I30" s="110">
        <f>SUM(J30:L30)</f>
        <v>0</v>
      </c>
      <c r="J30" s="110">
        <f>SUM(J16,J17,J22)</f>
        <v>0</v>
      </c>
      <c r="K30" s="110">
        <f>SUM(K16,K17,K22)</f>
        <v>0</v>
      </c>
      <c r="L30" s="110">
        <f>SUM(L16,L17,L22)</f>
        <v>0</v>
      </c>
      <c r="M30" s="178">
        <f>SUM(N30:P30)</f>
        <v>0</v>
      </c>
      <c r="N30" s="178">
        <f>SUM(N16,N17,N22)</f>
        <v>0</v>
      </c>
      <c r="O30" s="178">
        <f>SUM(O16,O17,O22)</f>
        <v>0</v>
      </c>
      <c r="P30" s="178">
        <f>SUM(P16,P17,P22)</f>
        <v>0</v>
      </c>
      <c r="R30" s="171"/>
    </row>
    <row customHeight="1" ht="15">
      <c r="C31" s="111"/>
      <c r="D31" s="268"/>
      <c r="E31" s="172" t="s">
        <v>196</v>
      </c>
      <c r="F31" s="162" t="s">
        <v>197</v>
      </c>
      <c r="G31" s="168"/>
      <c r="I31" s="110">
        <f>SUM(J31:L31)</f>
        <v>0</v>
      </c>
      <c r="J31" s="110">
        <f>SUM(J16,J17,J22,J26)</f>
        <v>0</v>
      </c>
      <c r="K31" s="110">
        <f>SUM(K16,K17,K22,K26)</f>
        <v>0</v>
      </c>
      <c r="L31" s="110">
        <f>SUM(L16,L17,L22,L26)</f>
        <v>0</v>
      </c>
      <c r="M31" s="178">
        <f>SUM(N31:P31)</f>
        <v>0</v>
      </c>
      <c r="N31" s="178">
        <f>SUM(N16,N17,N22,N26)</f>
        <v>0</v>
      </c>
      <c r="O31" s="178">
        <f>SUM(O16,O17,O22,O26)</f>
        <v>0</v>
      </c>
      <c r="P31" s="178">
        <f>SUM(P16,P17,P22,P26)</f>
        <v>0</v>
      </c>
      <c r="R31" s="171"/>
    </row>
    <row customHeight="1" ht="15">
      <c r="C32" s="111"/>
      <c r="D32" s="268"/>
      <c r="E32" s="172" t="s">
        <v>198</v>
      </c>
      <c r="F32" s="162" t="s">
        <v>199</v>
      </c>
      <c r="G32" s="168"/>
      <c r="I32" s="110">
        <f>SUM(J32:L32)</f>
        <v>0</v>
      </c>
      <c r="J32" s="110">
        <f>SUM(J16,J17,J22,J26,J27,J29)</f>
        <v>0</v>
      </c>
      <c r="K32" s="110">
        <f>SUM(K16,K17,K22,K26,K27,K29)</f>
        <v>0</v>
      </c>
      <c r="L32" s="110">
        <f>SUM(L16,L17,L22,L26,L27,L29)</f>
        <v>0</v>
      </c>
      <c r="M32" s="178">
        <f>SUM(N32:P32)</f>
        <v>0</v>
      </c>
      <c r="N32" s="178">
        <f>SUM(N16,N17,N22,N26,N27,N29)</f>
        <v>0</v>
      </c>
      <c r="O32" s="178">
        <f>SUM(O16,O17,O22,O26,O27,O29)</f>
        <v>0</v>
      </c>
      <c r="P32" s="178">
        <f>SUM(P16,P17,P22,P26,P27,P29)</f>
        <v>0</v>
      </c>
      <c r="R32" s="171"/>
    </row>
    <row customHeight="1" ht="15">
      <c r="C33" s="111"/>
      <c r="D33" s="268"/>
      <c r="E33" s="184" t="s">
        <v>200</v>
      </c>
      <c r="F33" s="196" t="s">
        <v>201</v>
      </c>
      <c r="G33" s="264"/>
      <c r="I33" s="265"/>
      <c r="J33" s="266"/>
      <c r="K33" s="266"/>
      <c r="L33" s="266"/>
      <c r="M33" s="266"/>
      <c r="N33" s="266"/>
      <c r="O33" s="266"/>
      <c r="P33" s="264"/>
      <c r="R33" s="267"/>
    </row>
    <row customHeight="1" ht="15">
      <c r="C34" s="111"/>
      <c r="D34" s="268"/>
      <c r="E34" s="172" t="s">
        <v>171</v>
      </c>
      <c r="F34" s="162" t="s">
        <v>172</v>
      </c>
      <c r="G34" s="168" t="s">
        <v>202</v>
      </c>
      <c r="I34" s="110">
        <f>SUM(J34:L34)</f>
        <v>0</v>
      </c>
      <c r="J34" s="120"/>
      <c r="K34" s="120"/>
      <c r="L34" s="120"/>
      <c r="M34" s="178">
        <f>SUM(N34:P34)</f>
        <v>0</v>
      </c>
      <c r="N34" s="179"/>
      <c r="O34" s="179"/>
      <c r="P34" s="179"/>
      <c r="R34" s="170"/>
    </row>
    <row customHeight="1" ht="15">
      <c r="C35" s="111"/>
      <c r="D35" s="268"/>
      <c r="E35" s="172" t="s">
        <v>173</v>
      </c>
      <c r="F35" s="162" t="s">
        <v>174</v>
      </c>
      <c r="G35" s="168" t="s">
        <v>203</v>
      </c>
      <c r="I35" s="110">
        <f>SUM(J35:L35)</f>
        <v>0</v>
      </c>
      <c r="J35" s="110">
        <f>SUM(J38:J39)</f>
        <v>0</v>
      </c>
      <c r="K35" s="110">
        <f>SUM(K38:K39)</f>
        <v>0</v>
      </c>
      <c r="L35" s="110">
        <f>SUM(L38:L39)</f>
        <v>0</v>
      </c>
      <c r="M35" s="178">
        <f>SUM(N35:P35)</f>
        <v>0</v>
      </c>
      <c r="N35" s="178">
        <f>SUM(N38:N39)</f>
        <v>0</v>
      </c>
      <c r="O35" s="178">
        <f>SUM(O38:O39)</f>
        <v>0</v>
      </c>
      <c r="P35" s="178">
        <f>SUM(P38:P39)</f>
        <v>0</v>
      </c>
      <c r="R35" s="170"/>
    </row>
    <row customHeight="1" ht="6" hidden="1">
      <c r="C36" s="111"/>
      <c r="D36" s="268"/>
      <c r="E36" s="172"/>
      <c r="F36" s="174"/>
      <c r="G36" s="197"/>
      <c r="I36" s="185"/>
      <c r="J36" s="185"/>
      <c r="K36" s="185"/>
      <c r="L36" s="185"/>
      <c r="M36" s="186"/>
      <c r="N36" s="186"/>
      <c r="O36" s="186"/>
      <c r="P36" s="186"/>
      <c r="R36" s="192"/>
    </row>
    <row customHeight="1" ht="6" hidden="1">
      <c r="C37" s="111"/>
      <c r="D37" s="268"/>
      <c r="E37" s="172"/>
      <c r="F37" s="174"/>
      <c r="G37" s="197"/>
      <c r="I37" s="185"/>
      <c r="J37" s="185"/>
      <c r="K37" s="185"/>
      <c r="L37" s="185"/>
      <c r="M37" s="186"/>
      <c r="N37" s="186"/>
      <c r="O37" s="186"/>
      <c r="P37" s="186"/>
      <c r="R37" s="192"/>
    </row>
    <row customHeight="1" ht="15">
      <c r="C38" s="111"/>
      <c r="D38" s="268"/>
      <c r="E38" s="172" t="s">
        <v>176</v>
      </c>
      <c r="F38" s="163" t="s">
        <v>177</v>
      </c>
      <c r="G38" s="168" t="s">
        <v>204</v>
      </c>
      <c r="I38" s="110">
        <f>SUM(J38:L38)</f>
        <v>0</v>
      </c>
      <c r="J38" s="120"/>
      <c r="K38" s="120"/>
      <c r="L38" s="120"/>
      <c r="M38" s="178">
        <f>SUM(N38:P38)</f>
        <v>0</v>
      </c>
      <c r="N38" s="179"/>
      <c r="O38" s="179"/>
      <c r="P38" s="179"/>
      <c r="R38" s="170"/>
    </row>
    <row customHeight="1" ht="15">
      <c r="C39" s="111"/>
      <c r="D39" s="268"/>
      <c r="E39" s="172" t="s">
        <v>179</v>
      </c>
      <c r="F39" s="163" t="s">
        <v>180</v>
      </c>
      <c r="G39" s="168" t="s">
        <v>205</v>
      </c>
      <c r="I39" s="110">
        <f>SUM(J39:L39)</f>
        <v>0</v>
      </c>
      <c r="J39" s="120"/>
      <c r="K39" s="120"/>
      <c r="L39" s="120"/>
      <c r="M39" s="178">
        <f>SUM(N39:P39)</f>
        <v>0</v>
      </c>
      <c r="N39" s="179"/>
      <c r="O39" s="179"/>
      <c r="P39" s="179"/>
      <c r="R39" s="170"/>
    </row>
    <row customHeight="1" ht="15">
      <c r="C40" s="111"/>
      <c r="D40" s="268"/>
      <c r="E40" s="172" t="s">
        <v>182</v>
      </c>
      <c r="F40" s="162" t="s">
        <v>183</v>
      </c>
      <c r="G40" s="168" t="s">
        <v>206</v>
      </c>
      <c r="I40" s="110">
        <f>SUM(J40:L40)</f>
        <v>0</v>
      </c>
      <c r="J40" s="120"/>
      <c r="K40" s="120"/>
      <c r="L40" s="120"/>
      <c r="M40" s="178">
        <f>SUM(N40:P40)</f>
        <v>0</v>
      </c>
      <c r="N40" s="179"/>
      <c r="O40" s="179"/>
      <c r="P40" s="179"/>
      <c r="R40" s="170"/>
    </row>
    <row customHeight="1" ht="6" hidden="1">
      <c r="C41" s="111"/>
      <c r="D41" s="268"/>
      <c r="E41" s="172"/>
      <c r="F41" s="174"/>
      <c r="G41" s="197"/>
      <c r="I41" s="185"/>
      <c r="J41" s="185"/>
      <c r="K41" s="185"/>
      <c r="L41" s="185"/>
      <c r="M41" s="186"/>
      <c r="N41" s="186"/>
      <c r="O41" s="186"/>
      <c r="P41" s="186"/>
      <c r="R41" s="192"/>
    </row>
    <row customHeight="1" ht="6" hidden="1">
      <c r="C42" s="111"/>
      <c r="D42" s="268"/>
      <c r="E42" s="172"/>
      <c r="F42" s="174"/>
      <c r="G42" s="197"/>
      <c r="I42" s="185"/>
      <c r="J42" s="185"/>
      <c r="K42" s="185"/>
      <c r="L42" s="185"/>
      <c r="M42" s="186"/>
      <c r="N42" s="186"/>
      <c r="O42" s="186"/>
      <c r="P42" s="186"/>
      <c r="R42" s="192"/>
    </row>
    <row customHeight="1" ht="6" hidden="1">
      <c r="C43" s="111"/>
      <c r="D43" s="268"/>
      <c r="E43" s="172"/>
      <c r="F43" s="174"/>
      <c r="G43" s="197"/>
      <c r="I43" s="185"/>
      <c r="J43" s="185"/>
      <c r="K43" s="185"/>
      <c r="L43" s="185"/>
      <c r="M43" s="186"/>
      <c r="N43" s="186"/>
      <c r="O43" s="186"/>
      <c r="P43" s="186"/>
      <c r="R43" s="192"/>
    </row>
    <row customHeight="1" ht="15">
      <c r="C44" s="111"/>
      <c r="D44" s="268"/>
      <c r="E44" s="172" t="s">
        <v>185</v>
      </c>
      <c r="F44" s="162" t="s">
        <v>186</v>
      </c>
      <c r="G44" s="168" t="s">
        <v>207</v>
      </c>
      <c r="I44" s="110">
        <f>SUM(J44:L44)</f>
        <v>0</v>
      </c>
      <c r="J44" s="120"/>
      <c r="K44" s="120"/>
      <c r="L44" s="120"/>
      <c r="M44" s="178">
        <f>SUM(N44:P44)</f>
        <v>0</v>
      </c>
      <c r="N44" s="179"/>
      <c r="O44" s="179"/>
      <c r="P44" s="179"/>
      <c r="R44" s="170"/>
    </row>
    <row customHeight="1" ht="27">
      <c r="C45" s="111"/>
      <c r="D45" s="268"/>
      <c r="E45" s="172" t="s">
        <v>188</v>
      </c>
      <c r="F45" s="162" t="s">
        <v>189</v>
      </c>
      <c r="G45" s="168" t="s">
        <v>208</v>
      </c>
      <c r="I45" s="110">
        <f>SUM(J45:L45)</f>
        <v>0</v>
      </c>
      <c r="J45" s="120"/>
      <c r="K45" s="120"/>
      <c r="L45" s="120"/>
      <c r="M45" s="178">
        <f>SUM(N45:P45)</f>
        <v>0</v>
      </c>
      <c r="N45" s="179"/>
      <c r="O45" s="179"/>
      <c r="P45" s="179"/>
      <c r="R45" s="170"/>
    </row>
    <row customHeight="1" ht="6" hidden="1">
      <c r="C46" s="111"/>
      <c r="D46" s="268"/>
      <c r="E46" s="172"/>
      <c r="F46" s="174"/>
      <c r="G46" s="197"/>
      <c r="I46" s="185"/>
      <c r="J46" s="185"/>
      <c r="K46" s="185"/>
      <c r="L46" s="185"/>
      <c r="M46" s="186"/>
      <c r="N46" s="186"/>
      <c r="O46" s="186"/>
      <c r="P46" s="186"/>
      <c r="R46" s="192"/>
    </row>
    <row customHeight="1" ht="15">
      <c r="C47" s="111"/>
      <c r="D47" s="268"/>
      <c r="E47" s="172" t="s">
        <v>191</v>
      </c>
      <c r="F47" s="162" t="s">
        <v>192</v>
      </c>
      <c r="G47" s="168" t="s">
        <v>209</v>
      </c>
      <c r="I47" s="110">
        <f>SUM(J47:L47)</f>
        <v>0</v>
      </c>
      <c r="J47" s="120"/>
      <c r="K47" s="120"/>
      <c r="L47" s="120"/>
      <c r="M47" s="178">
        <f>SUM(N47:P47)</f>
        <v>0</v>
      </c>
      <c r="N47" s="179"/>
      <c r="O47" s="179"/>
      <c r="P47" s="179"/>
      <c r="R47" s="170"/>
    </row>
    <row customHeight="1" ht="15">
      <c r="C48" s="111"/>
      <c r="D48" s="268"/>
      <c r="E48" s="172" t="s">
        <v>194</v>
      </c>
      <c r="F48" s="162" t="s">
        <v>195</v>
      </c>
      <c r="G48" s="168"/>
      <c r="I48" s="110">
        <f>SUM(J48:L48)</f>
        <v>0</v>
      </c>
      <c r="J48" s="110">
        <f>SUM(J34,J35,J40)</f>
        <v>0</v>
      </c>
      <c r="K48" s="110">
        <f>SUM(K34,K35,K40)</f>
        <v>0</v>
      </c>
      <c r="L48" s="110">
        <f>SUM(L34,L35,L40)</f>
        <v>0</v>
      </c>
      <c r="M48" s="178">
        <f>SUM(N48:P48)</f>
        <v>0</v>
      </c>
      <c r="N48" s="178">
        <f>SUM(N34,N35,N40)</f>
        <v>0</v>
      </c>
      <c r="O48" s="178">
        <f>SUM(O34,O35,O40)</f>
        <v>0</v>
      </c>
      <c r="P48" s="178">
        <f>SUM(P34,P35,P40)</f>
        <v>0</v>
      </c>
      <c r="R48" s="171"/>
    </row>
    <row customHeight="1" ht="15">
      <c r="C49" s="111"/>
      <c r="D49" s="268"/>
      <c r="E49" s="172" t="s">
        <v>196</v>
      </c>
      <c r="F49" s="162" t="s">
        <v>197</v>
      </c>
      <c r="G49" s="168"/>
      <c r="I49" s="110">
        <f>SUM(J49:L49)</f>
        <v>0</v>
      </c>
      <c r="J49" s="110">
        <f>SUM(J34,J35,J40,J44)</f>
        <v>0</v>
      </c>
      <c r="K49" s="110">
        <f>SUM(K34,K35,K40,K44)</f>
        <v>0</v>
      </c>
      <c r="L49" s="110">
        <f>SUM(L34,L35,L40,L44)</f>
        <v>0</v>
      </c>
      <c r="M49" s="178">
        <f>SUM(N49:P49)</f>
        <v>0</v>
      </c>
      <c r="N49" s="178">
        <f>SUM(N34,N35,N40,N44)</f>
        <v>0</v>
      </c>
      <c r="O49" s="178">
        <f>SUM(O34,O35,O40,O44)</f>
        <v>0</v>
      </c>
      <c r="P49" s="178">
        <f>SUM(P34,P35,P40,P44)</f>
        <v>0</v>
      </c>
      <c r="R49" s="171"/>
    </row>
    <row customHeight="1" ht="15">
      <c r="C50" s="111"/>
      <c r="D50" s="268"/>
      <c r="E50" s="172" t="s">
        <v>198</v>
      </c>
      <c r="F50" s="162" t="s">
        <v>199</v>
      </c>
      <c r="G50" s="168"/>
      <c r="I50" s="110">
        <f>SUM(J50:L50)</f>
        <v>0</v>
      </c>
      <c r="J50" s="110">
        <f>SUM(J34,J35,J40,J44,J45,J47)</f>
        <v>0</v>
      </c>
      <c r="K50" s="110">
        <f>SUM(K34,K35,K40,K44,K45,K47)</f>
        <v>0</v>
      </c>
      <c r="L50" s="110">
        <f>SUM(L34,L35,L40,L44,L45,L47)</f>
        <v>0</v>
      </c>
      <c r="M50" s="178">
        <f>SUM(N50:P50)</f>
        <v>0</v>
      </c>
      <c r="N50" s="178">
        <f>SUM(N34,N35,N40,N44,N45,N47)</f>
        <v>0</v>
      </c>
      <c r="O50" s="178">
        <f>SUM(O34,O35,O40,O44,O45,O47)</f>
        <v>0</v>
      </c>
      <c r="P50" s="178">
        <f>SUM(P34,P35,P40,P44,P45,P47)</f>
        <v>0</v>
      </c>
      <c r="R50" s="171"/>
    </row>
    <row customHeight="1" ht="15">
      <c r="C51" s="111"/>
      <c r="D51" s="269"/>
      <c r="E51" s="270" t="s">
        <v>210</v>
      </c>
      <c r="F51" s="271" t="s">
        <v>211</v>
      </c>
      <c r="G51" s="168" t="s">
        <v>212</v>
      </c>
      <c r="I51" s="110">
        <f>SUM(J51:L51)</f>
        <v>0</v>
      </c>
      <c r="J51" s="110">
        <f>SUM(J32,J50)</f>
        <v>0</v>
      </c>
      <c r="K51" s="110">
        <f>SUM(K32,K50)</f>
        <v>0</v>
      </c>
      <c r="L51" s="110">
        <f>SUM(L32,L50)</f>
        <v>0</v>
      </c>
      <c r="M51" s="178">
        <f>SUM(N51:P51)</f>
        <v>0</v>
      </c>
      <c r="N51" s="178">
        <f>SUM(N32,N50)</f>
        <v>0</v>
      </c>
      <c r="O51" s="178">
        <f>SUM(O32,O50)</f>
        <v>0</v>
      </c>
      <c r="P51" s="178">
        <f>SUM(P32,P50)</f>
        <v>0</v>
      </c>
      <c r="R51" s="272"/>
    </row>
    <row customHeight="1" ht="6" hidden="1">
      <c r="C52" s="111"/>
      <c r="D52" s="173"/>
      <c r="E52" s="172"/>
      <c r="F52" s="174"/>
      <c r="G52" s="197"/>
      <c r="I52" s="185"/>
      <c r="J52" s="185"/>
      <c r="K52" s="185"/>
      <c r="L52" s="185"/>
      <c r="M52" s="186"/>
      <c r="N52" s="186"/>
      <c r="O52" s="186"/>
      <c r="P52" s="186"/>
      <c r="R52" s="192"/>
    </row>
    <row customHeight="1" ht="15">
      <c r="C53" s="111"/>
      <c r="D53" s="273" t="s">
        <v>213</v>
      </c>
      <c r="E53" s="184" t="s">
        <v>169</v>
      </c>
      <c r="F53" s="196" t="s">
        <v>170</v>
      </c>
      <c r="G53" s="264"/>
      <c r="I53" s="265"/>
      <c r="J53" s="266"/>
      <c r="K53" s="266"/>
      <c r="L53" s="266"/>
      <c r="M53" s="266"/>
      <c r="N53" s="266"/>
      <c r="O53" s="266"/>
      <c r="P53" s="264"/>
      <c r="R53" s="267"/>
    </row>
    <row customHeight="1" ht="15">
      <c r="C54" s="111"/>
      <c r="D54" s="274"/>
      <c r="E54" s="172" t="s">
        <v>171</v>
      </c>
      <c r="F54" s="162" t="s">
        <v>172</v>
      </c>
      <c r="G54" s="168" t="s">
        <v>214</v>
      </c>
      <c r="I54" s="110">
        <f>SUM(J54:L54)</f>
        <v>0</v>
      </c>
      <c r="J54" s="120"/>
      <c r="K54" s="120"/>
      <c r="L54" s="120"/>
      <c r="M54" s="178">
        <f>SUM(N54:P54)</f>
        <v>0</v>
      </c>
      <c r="N54" s="179"/>
      <c r="O54" s="179"/>
      <c r="P54" s="179"/>
      <c r="R54" s="170"/>
    </row>
    <row customHeight="1" ht="15">
      <c r="C55" s="111"/>
      <c r="D55" s="274"/>
      <c r="E55" s="172" t="s">
        <v>173</v>
      </c>
      <c r="F55" s="162" t="s">
        <v>174</v>
      </c>
      <c r="G55" s="168" t="s">
        <v>215</v>
      </c>
      <c r="I55" s="110">
        <f>SUM(J55:L55)</f>
        <v>0</v>
      </c>
      <c r="J55" s="110">
        <f>SUM(J58:J59)</f>
        <v>0</v>
      </c>
      <c r="K55" s="110">
        <f>SUM(K58:K59)</f>
        <v>0</v>
      </c>
      <c r="L55" s="110">
        <f>SUM(L58:L59)</f>
        <v>0</v>
      </c>
      <c r="M55" s="178">
        <f>SUM(N55:P55)</f>
        <v>0</v>
      </c>
      <c r="N55" s="178">
        <f>SUM(N58:N59)</f>
        <v>0</v>
      </c>
      <c r="O55" s="178">
        <f>SUM(O58:O59)</f>
        <v>0</v>
      </c>
      <c r="P55" s="178">
        <f>SUM(P58:P59)</f>
        <v>0</v>
      </c>
      <c r="R55" s="170"/>
    </row>
    <row customHeight="1" ht="6" hidden="1">
      <c r="C56" s="111"/>
      <c r="D56" s="274"/>
      <c r="E56" s="172"/>
      <c r="F56" s="174"/>
      <c r="G56" s="197"/>
      <c r="I56" s="185"/>
      <c r="J56" s="185"/>
      <c r="K56" s="185"/>
      <c r="L56" s="185"/>
      <c r="M56" s="186"/>
      <c r="N56" s="186"/>
      <c r="O56" s="186"/>
      <c r="P56" s="186"/>
      <c r="R56" s="192"/>
    </row>
    <row customHeight="1" ht="6" hidden="1">
      <c r="C57" s="111"/>
      <c r="D57" s="274"/>
      <c r="E57" s="172"/>
      <c r="F57" s="174"/>
      <c r="G57" s="197"/>
      <c r="I57" s="185"/>
      <c r="J57" s="185"/>
      <c r="K57" s="185"/>
      <c r="L57" s="185"/>
      <c r="M57" s="186"/>
      <c r="N57" s="186"/>
      <c r="O57" s="186"/>
      <c r="P57" s="186"/>
      <c r="R57" s="192"/>
    </row>
    <row customHeight="1" ht="15">
      <c r="C58" s="111"/>
      <c r="D58" s="274"/>
      <c r="E58" s="172" t="s">
        <v>176</v>
      </c>
      <c r="F58" s="163" t="s">
        <v>177</v>
      </c>
      <c r="G58" s="168" t="s">
        <v>216</v>
      </c>
      <c r="I58" s="110">
        <f>SUM(J58:L58)</f>
        <v>0</v>
      </c>
      <c r="J58" s="120"/>
      <c r="K58" s="120"/>
      <c r="L58" s="120"/>
      <c r="M58" s="178">
        <f>SUM(N58:P58)</f>
        <v>0</v>
      </c>
      <c r="N58" s="179"/>
      <c r="O58" s="179"/>
      <c r="P58" s="179"/>
      <c r="R58" s="170"/>
    </row>
    <row customHeight="1" ht="15">
      <c r="C59" s="111"/>
      <c r="D59" s="274"/>
      <c r="E59" s="172" t="s">
        <v>179</v>
      </c>
      <c r="F59" s="163" t="s">
        <v>180</v>
      </c>
      <c r="G59" s="168" t="s">
        <v>217</v>
      </c>
      <c r="I59" s="110">
        <f>SUM(J59:L59)</f>
        <v>0</v>
      </c>
      <c r="J59" s="120"/>
      <c r="K59" s="120"/>
      <c r="L59" s="120"/>
      <c r="M59" s="178">
        <f>SUM(N59:P59)</f>
        <v>0</v>
      </c>
      <c r="N59" s="179"/>
      <c r="O59" s="179"/>
      <c r="P59" s="179"/>
      <c r="R59" s="170"/>
    </row>
    <row customHeight="1" ht="15">
      <c r="C60" s="111"/>
      <c r="D60" s="274"/>
      <c r="E60" s="172" t="s">
        <v>182</v>
      </c>
      <c r="F60" s="162" t="s">
        <v>183</v>
      </c>
      <c r="G60" s="168" t="s">
        <v>218</v>
      </c>
      <c r="I60" s="110">
        <f>SUM(J60:L60)</f>
        <v>0</v>
      </c>
      <c r="J60" s="120"/>
      <c r="K60" s="120"/>
      <c r="L60" s="120"/>
      <c r="M60" s="178">
        <f>SUM(N60:P60)</f>
        <v>0</v>
      </c>
      <c r="N60" s="179"/>
      <c r="O60" s="179"/>
      <c r="P60" s="179"/>
      <c r="R60" s="170"/>
    </row>
    <row customHeight="1" ht="6" hidden="1">
      <c r="C61" s="111"/>
      <c r="D61" s="274"/>
      <c r="E61" s="172"/>
      <c r="F61" s="174"/>
      <c r="G61" s="197"/>
      <c r="I61" s="185"/>
      <c r="J61" s="185"/>
      <c r="K61" s="185"/>
      <c r="L61" s="185"/>
      <c r="M61" s="186"/>
      <c r="N61" s="186"/>
      <c r="O61" s="186"/>
      <c r="P61" s="186"/>
      <c r="R61" s="192"/>
    </row>
    <row customHeight="1" ht="6" hidden="1">
      <c r="C62" s="111"/>
      <c r="D62" s="274"/>
      <c r="E62" s="172"/>
      <c r="F62" s="174"/>
      <c r="G62" s="197"/>
      <c r="I62" s="185"/>
      <c r="J62" s="185"/>
      <c r="K62" s="185"/>
      <c r="L62" s="185"/>
      <c r="M62" s="186"/>
      <c r="N62" s="186"/>
      <c r="O62" s="186"/>
      <c r="P62" s="186"/>
      <c r="R62" s="192"/>
    </row>
    <row customHeight="1" ht="6" hidden="1">
      <c r="C63" s="111"/>
      <c r="D63" s="274"/>
      <c r="E63" s="172"/>
      <c r="F63" s="174"/>
      <c r="G63" s="197"/>
      <c r="I63" s="185"/>
      <c r="J63" s="185"/>
      <c r="K63" s="185"/>
      <c r="L63" s="185"/>
      <c r="M63" s="186"/>
      <c r="N63" s="186"/>
      <c r="O63" s="186"/>
      <c r="P63" s="186"/>
      <c r="R63" s="192"/>
    </row>
    <row customHeight="1" ht="15">
      <c r="C64" s="111"/>
      <c r="D64" s="274"/>
      <c r="E64" s="172" t="s">
        <v>185</v>
      </c>
      <c r="F64" s="162" t="s">
        <v>186</v>
      </c>
      <c r="G64" s="195" t="s">
        <v>219</v>
      </c>
      <c r="I64" s="110">
        <f>SUM(J64:L64)</f>
        <v>0</v>
      </c>
      <c r="J64" s="120"/>
      <c r="K64" s="120"/>
      <c r="L64" s="120"/>
      <c r="M64" s="178">
        <f>SUM(N64:P64)</f>
        <v>0</v>
      </c>
      <c r="N64" s="179"/>
      <c r="O64" s="179"/>
      <c r="P64" s="179"/>
      <c r="R64" s="170"/>
    </row>
    <row customHeight="1" ht="27">
      <c r="C65" s="111"/>
      <c r="D65" s="274"/>
      <c r="E65" s="172" t="s">
        <v>188</v>
      </c>
      <c r="F65" s="162" t="s">
        <v>189</v>
      </c>
      <c r="G65" s="168" t="s">
        <v>220</v>
      </c>
      <c r="I65" s="110">
        <f>SUM(J65:L65)</f>
        <v>0</v>
      </c>
      <c r="J65" s="120"/>
      <c r="K65" s="120"/>
      <c r="L65" s="120"/>
      <c r="M65" s="178">
        <f>SUM(N65:P65)</f>
        <v>0</v>
      </c>
      <c r="N65" s="179"/>
      <c r="O65" s="179"/>
      <c r="P65" s="179"/>
      <c r="R65" s="170"/>
    </row>
    <row customHeight="1" ht="6" hidden="1">
      <c r="C66" s="111"/>
      <c r="D66" s="274"/>
      <c r="E66" s="172"/>
      <c r="F66" s="174"/>
      <c r="G66" s="197"/>
      <c r="I66" s="185"/>
      <c r="J66" s="185"/>
      <c r="K66" s="185"/>
      <c r="L66" s="185"/>
      <c r="M66" s="186"/>
      <c r="N66" s="186"/>
      <c r="O66" s="186"/>
      <c r="P66" s="186"/>
      <c r="R66" s="192"/>
    </row>
    <row customHeight="1" ht="15">
      <c r="C67" s="111"/>
      <c r="D67" s="274"/>
      <c r="E67" s="172" t="s">
        <v>191</v>
      </c>
      <c r="F67" s="162" t="s">
        <v>192</v>
      </c>
      <c r="G67" s="168" t="s">
        <v>221</v>
      </c>
      <c r="I67" s="110">
        <f>SUM(J67:L67)</f>
        <v>0</v>
      </c>
      <c r="J67" s="120"/>
      <c r="K67" s="120"/>
      <c r="L67" s="120"/>
      <c r="M67" s="178">
        <f>SUM(N67:P67)</f>
        <v>0</v>
      </c>
      <c r="N67" s="179"/>
      <c r="O67" s="179"/>
      <c r="P67" s="179"/>
      <c r="R67" s="170"/>
    </row>
    <row customHeight="1" ht="15">
      <c r="C68" s="111"/>
      <c r="D68" s="274"/>
      <c r="E68" s="172" t="s">
        <v>194</v>
      </c>
      <c r="F68" s="162" t="s">
        <v>195</v>
      </c>
      <c r="G68" s="168"/>
      <c r="I68" s="110">
        <f>SUM(J68:L68)</f>
        <v>0</v>
      </c>
      <c r="J68" s="110">
        <f>SUM(J54,J55,J60)</f>
        <v>0</v>
      </c>
      <c r="K68" s="110">
        <f>SUM(K54,K55,K60)</f>
        <v>0</v>
      </c>
      <c r="L68" s="110">
        <f>SUM(L54,L55,L60)</f>
        <v>0</v>
      </c>
      <c r="M68" s="178">
        <f>SUM(N68:P68)</f>
        <v>0</v>
      </c>
      <c r="N68" s="178">
        <f>SUM(N54,N55,N60)</f>
        <v>0</v>
      </c>
      <c r="O68" s="178">
        <f>SUM(O54,O55,O60)</f>
        <v>0</v>
      </c>
      <c r="P68" s="178">
        <f>SUM(P54,P55,P60)</f>
        <v>0</v>
      </c>
      <c r="R68" s="171"/>
    </row>
    <row customHeight="1" ht="15">
      <c r="C69" s="111"/>
      <c r="D69" s="274"/>
      <c r="E69" s="172" t="s">
        <v>196</v>
      </c>
      <c r="F69" s="162" t="s">
        <v>197</v>
      </c>
      <c r="G69" s="168"/>
      <c r="I69" s="110">
        <f>SUM(J69:L69)</f>
        <v>0</v>
      </c>
      <c r="J69" s="110">
        <f>SUM(J54,J55,J60,J64)</f>
        <v>0</v>
      </c>
      <c r="K69" s="110">
        <f>SUM(K54,K55,K60,K64)</f>
        <v>0</v>
      </c>
      <c r="L69" s="110">
        <f>SUM(L54,L55,L60,L64)</f>
        <v>0</v>
      </c>
      <c r="M69" s="178">
        <f>SUM(N69:P69)</f>
        <v>0</v>
      </c>
      <c r="N69" s="178">
        <f>SUM(N54,N55,N60,N64)</f>
        <v>0</v>
      </c>
      <c r="O69" s="178">
        <f>SUM(O54,O55,O60,O64)</f>
        <v>0</v>
      </c>
      <c r="P69" s="178">
        <f>SUM(P54,P55,P60,P64)</f>
        <v>0</v>
      </c>
      <c r="R69" s="171"/>
    </row>
    <row customHeight="1" ht="15">
      <c r="C70" s="111"/>
      <c r="D70" s="274"/>
      <c r="E70" s="172" t="s">
        <v>198</v>
      </c>
      <c r="F70" s="162" t="s">
        <v>199</v>
      </c>
      <c r="G70" s="168"/>
      <c r="I70" s="110">
        <f>SUM(J70:L70)</f>
        <v>0</v>
      </c>
      <c r="J70" s="110">
        <f>SUM(J54,J55,J60,J64,J65,J67)</f>
        <v>0</v>
      </c>
      <c r="K70" s="110">
        <f>SUM(K54,K55,K60,K64,K65,K67)</f>
        <v>0</v>
      </c>
      <c r="L70" s="110">
        <f>SUM(L54,L55,L60,L64,L65,L67)</f>
        <v>0</v>
      </c>
      <c r="M70" s="178">
        <f>SUM(N70:P70)</f>
        <v>0</v>
      </c>
      <c r="N70" s="178">
        <f>SUM(N54,N55,N60,N64,N65,N67)</f>
        <v>0</v>
      </c>
      <c r="O70" s="178">
        <f>SUM(O54,O55,O60,O64,O65,O67)</f>
        <v>0</v>
      </c>
      <c r="P70" s="178">
        <f>SUM(P54,P55,P60,P64,P65,P67)</f>
        <v>0</v>
      </c>
      <c r="R70" s="171"/>
    </row>
    <row customHeight="1" ht="15">
      <c r="C71" s="111"/>
      <c r="D71" s="274"/>
      <c r="E71" s="184" t="s">
        <v>200</v>
      </c>
      <c r="F71" s="196" t="s">
        <v>201</v>
      </c>
      <c r="G71" s="264"/>
      <c r="I71" s="265"/>
      <c r="J71" s="266"/>
      <c r="K71" s="266"/>
      <c r="L71" s="266"/>
      <c r="M71" s="266"/>
      <c r="N71" s="266"/>
      <c r="O71" s="266"/>
      <c r="P71" s="264"/>
      <c r="R71" s="267"/>
    </row>
    <row customHeight="1" ht="15">
      <c r="C72" s="111"/>
      <c r="D72" s="274"/>
      <c r="E72" s="172" t="s">
        <v>171</v>
      </c>
      <c r="F72" s="162" t="s">
        <v>172</v>
      </c>
      <c r="G72" s="168" t="s">
        <v>222</v>
      </c>
      <c r="I72" s="110">
        <f>SUM(J72:L72)</f>
        <v>0</v>
      </c>
      <c r="J72" s="120">
        <v>0</v>
      </c>
      <c r="K72" s="120"/>
      <c r="L72" s="120"/>
      <c r="M72" s="178">
        <f>SUM(N72:P72)</f>
        <v>0</v>
      </c>
      <c r="N72" s="179">
        <v>0</v>
      </c>
      <c r="O72" s="179"/>
      <c r="P72" s="179"/>
      <c r="R72" s="170"/>
    </row>
    <row customHeight="1" ht="15">
      <c r="C73" s="111"/>
      <c r="D73" s="274"/>
      <c r="E73" s="172" t="s">
        <v>173</v>
      </c>
      <c r="F73" s="162" t="s">
        <v>174</v>
      </c>
      <c r="G73" s="168" t="s">
        <v>223</v>
      </c>
      <c r="I73" s="110">
        <f>SUM(J73:L73)</f>
        <v>0</v>
      </c>
      <c r="J73" s="110">
        <f>SUM(J76:J77)</f>
        <v>0</v>
      </c>
      <c r="K73" s="110">
        <f>SUM(K76:K77)</f>
        <v>0</v>
      </c>
      <c r="L73" s="110">
        <f>SUM(L76:L77)</f>
        <v>0</v>
      </c>
      <c r="M73" s="178">
        <f>SUM(N73:P73)</f>
        <v>0</v>
      </c>
      <c r="N73" s="178">
        <f>SUM(N76:N77)</f>
        <v>0</v>
      </c>
      <c r="O73" s="178">
        <f>SUM(O76:O77)</f>
        <v>0</v>
      </c>
      <c r="P73" s="178">
        <f>SUM(P76:P77)</f>
        <v>0</v>
      </c>
      <c r="R73" s="170"/>
    </row>
    <row customHeight="1" ht="6" hidden="1">
      <c r="C74" s="111"/>
      <c r="D74" s="274"/>
      <c r="E74" s="172"/>
      <c r="F74" s="174"/>
      <c r="G74" s="197"/>
      <c r="I74" s="185"/>
      <c r="J74" s="185"/>
      <c r="K74" s="185"/>
      <c r="L74" s="185"/>
      <c r="M74" s="186"/>
      <c r="N74" s="186"/>
      <c r="O74" s="186"/>
      <c r="P74" s="186"/>
      <c r="R74" s="192"/>
    </row>
    <row customHeight="1" ht="6" hidden="1">
      <c r="C75" s="111"/>
      <c r="D75" s="274"/>
      <c r="E75" s="172"/>
      <c r="F75" s="174"/>
      <c r="G75" s="197"/>
      <c r="I75" s="185"/>
      <c r="J75" s="185"/>
      <c r="K75" s="185"/>
      <c r="L75" s="185"/>
      <c r="M75" s="186"/>
      <c r="N75" s="186"/>
      <c r="O75" s="186"/>
      <c r="P75" s="186"/>
      <c r="R75" s="192"/>
    </row>
    <row customHeight="1" ht="15">
      <c r="C76" s="111"/>
      <c r="D76" s="274"/>
      <c r="E76" s="172" t="s">
        <v>176</v>
      </c>
      <c r="F76" s="163" t="s">
        <v>177</v>
      </c>
      <c r="G76" s="168" t="s">
        <v>224</v>
      </c>
      <c r="I76" s="110">
        <f>SUM(J76:L76)</f>
        <v>0</v>
      </c>
      <c r="J76" s="120"/>
      <c r="K76" s="120"/>
      <c r="L76" s="120"/>
      <c r="M76" s="178">
        <f>SUM(N76:P76)</f>
        <v>0</v>
      </c>
      <c r="N76" s="179"/>
      <c r="O76" s="179"/>
      <c r="P76" s="179"/>
      <c r="R76" s="170"/>
    </row>
    <row customHeight="1" ht="15">
      <c r="C77" s="111"/>
      <c r="D77" s="274"/>
      <c r="E77" s="172" t="s">
        <v>179</v>
      </c>
      <c r="F77" s="163" t="s">
        <v>180</v>
      </c>
      <c r="G77" s="168" t="s">
        <v>225</v>
      </c>
      <c r="I77" s="110">
        <f>SUM(J77:L77)</f>
        <v>0</v>
      </c>
      <c r="J77" s="120"/>
      <c r="K77" s="120"/>
      <c r="L77" s="120"/>
      <c r="M77" s="178">
        <f>SUM(N77:P77)</f>
        <v>0</v>
      </c>
      <c r="N77" s="179"/>
      <c r="O77" s="179"/>
      <c r="P77" s="179"/>
      <c r="R77" s="170"/>
    </row>
    <row customHeight="1" ht="15">
      <c r="C78" s="111"/>
      <c r="D78" s="274"/>
      <c r="E78" s="172" t="s">
        <v>182</v>
      </c>
      <c r="F78" s="162" t="s">
        <v>183</v>
      </c>
      <c r="G78" s="168" t="s">
        <v>226</v>
      </c>
      <c r="I78" s="110">
        <f>SUM(J78:L78)</f>
        <v>0</v>
      </c>
      <c r="J78" s="120"/>
      <c r="K78" s="120"/>
      <c r="L78" s="120"/>
      <c r="M78" s="178">
        <f>SUM(N78:P78)</f>
        <v>0</v>
      </c>
      <c r="N78" s="179"/>
      <c r="O78" s="179"/>
      <c r="P78" s="179"/>
      <c r="R78" s="170"/>
    </row>
    <row customHeight="1" ht="6" hidden="1">
      <c r="C79" s="111"/>
      <c r="D79" s="274"/>
      <c r="E79" s="172"/>
      <c r="F79" s="174"/>
      <c r="G79" s="197"/>
      <c r="I79" s="185"/>
      <c r="J79" s="185"/>
      <c r="K79" s="185"/>
      <c r="L79" s="185"/>
      <c r="M79" s="186"/>
      <c r="N79" s="186"/>
      <c r="O79" s="186"/>
      <c r="P79" s="186"/>
      <c r="R79" s="192"/>
    </row>
    <row customHeight="1" ht="6" hidden="1">
      <c r="C80" s="111"/>
      <c r="D80" s="274"/>
      <c r="E80" s="172"/>
      <c r="F80" s="174"/>
      <c r="G80" s="197"/>
      <c r="I80" s="185"/>
      <c r="J80" s="185"/>
      <c r="K80" s="185"/>
      <c r="L80" s="185"/>
      <c r="M80" s="186"/>
      <c r="N80" s="186"/>
      <c r="O80" s="186"/>
      <c r="P80" s="186"/>
      <c r="R80" s="192"/>
    </row>
    <row customHeight="1" ht="6" hidden="1">
      <c r="C81" s="111"/>
      <c r="D81" s="274"/>
      <c r="E81" s="172"/>
      <c r="F81" s="174"/>
      <c r="G81" s="197"/>
      <c r="I81" s="185"/>
      <c r="J81" s="185"/>
      <c r="K81" s="185"/>
      <c r="L81" s="185"/>
      <c r="M81" s="186"/>
      <c r="N81" s="186"/>
      <c r="O81" s="186"/>
      <c r="P81" s="186"/>
      <c r="R81" s="192"/>
    </row>
    <row customHeight="1" ht="15">
      <c r="C82" s="111"/>
      <c r="D82" s="274"/>
      <c r="E82" s="172" t="s">
        <v>185</v>
      </c>
      <c r="F82" s="162" t="s">
        <v>186</v>
      </c>
      <c r="G82" s="168" t="s">
        <v>227</v>
      </c>
      <c r="I82" s="110">
        <f>SUM(J82:L82)</f>
        <v>0</v>
      </c>
      <c r="J82" s="120"/>
      <c r="K82" s="120"/>
      <c r="L82" s="120"/>
      <c r="M82" s="178">
        <f>SUM(N82:P82)</f>
        <v>0</v>
      </c>
      <c r="N82" s="179"/>
      <c r="O82" s="179"/>
      <c r="P82" s="179"/>
      <c r="R82" s="170"/>
    </row>
    <row customHeight="1" ht="27">
      <c r="C83" s="111"/>
      <c r="D83" s="274"/>
      <c r="E83" s="172" t="s">
        <v>188</v>
      </c>
      <c r="F83" s="162" t="s">
        <v>189</v>
      </c>
      <c r="G83" s="168" t="s">
        <v>228</v>
      </c>
      <c r="I83" s="110">
        <f>SUM(J83:L83)</f>
        <v>0</v>
      </c>
      <c r="J83" s="120"/>
      <c r="K83" s="120"/>
      <c r="L83" s="120"/>
      <c r="M83" s="178">
        <f>SUM(N83:P83)</f>
        <v>0</v>
      </c>
      <c r="N83" s="179"/>
      <c r="O83" s="179"/>
      <c r="P83" s="179"/>
      <c r="R83" s="170"/>
    </row>
    <row customHeight="1" ht="6" hidden="1">
      <c r="C84" s="111"/>
      <c r="D84" s="274"/>
      <c r="E84" s="172"/>
      <c r="F84" s="174"/>
      <c r="G84" s="197"/>
      <c r="I84" s="185"/>
      <c r="J84" s="185"/>
      <c r="K84" s="185"/>
      <c r="L84" s="185"/>
      <c r="M84" s="186"/>
      <c r="N84" s="186"/>
      <c r="O84" s="186"/>
      <c r="P84" s="186"/>
      <c r="R84" s="192"/>
    </row>
    <row customHeight="1" ht="15">
      <c r="C85" s="111"/>
      <c r="D85" s="274"/>
      <c r="E85" s="172" t="s">
        <v>191</v>
      </c>
      <c r="F85" s="162" t="s">
        <v>192</v>
      </c>
      <c r="G85" s="168" t="s">
        <v>229</v>
      </c>
      <c r="I85" s="110">
        <f>SUM(J85:L85)</f>
        <v>0</v>
      </c>
      <c r="J85" s="120"/>
      <c r="K85" s="120"/>
      <c r="L85" s="120"/>
      <c r="M85" s="178">
        <f>SUM(N85:P85)</f>
        <v>0</v>
      </c>
      <c r="N85" s="179"/>
      <c r="O85" s="179"/>
      <c r="P85" s="179"/>
      <c r="R85" s="170"/>
    </row>
    <row customHeight="1" ht="15">
      <c r="C86" s="111"/>
      <c r="D86" s="274"/>
      <c r="E86" s="172" t="s">
        <v>194</v>
      </c>
      <c r="F86" s="162" t="s">
        <v>195</v>
      </c>
      <c r="G86" s="168"/>
      <c r="I86" s="110">
        <f>SUM(J86:L86)</f>
        <v>0</v>
      </c>
      <c r="J86" s="110">
        <f>SUM(J72,J73,J78)</f>
        <v>0</v>
      </c>
      <c r="K86" s="110">
        <f>SUM(K72,K73,K78)</f>
        <v>0</v>
      </c>
      <c r="L86" s="110">
        <f>SUM(L72,L73,L78)</f>
        <v>0</v>
      </c>
      <c r="M86" s="178">
        <f>SUM(N86:P86)</f>
        <v>0</v>
      </c>
      <c r="N86" s="178">
        <f>SUM(N72,N73,N78)</f>
        <v>0</v>
      </c>
      <c r="O86" s="178">
        <f>SUM(O72,O73,O78)</f>
        <v>0</v>
      </c>
      <c r="P86" s="178">
        <f>SUM(P72,P73,P78)</f>
        <v>0</v>
      </c>
      <c r="R86" s="171"/>
    </row>
    <row customHeight="1" ht="15">
      <c r="C87" s="111"/>
      <c r="D87" s="274"/>
      <c r="E87" s="172" t="s">
        <v>196</v>
      </c>
      <c r="F87" s="162" t="s">
        <v>197</v>
      </c>
      <c r="G87" s="168"/>
      <c r="I87" s="110">
        <f>SUM(J87:L87)</f>
        <v>0</v>
      </c>
      <c r="J87" s="110">
        <f>SUM(J72,J73,J78,J82)</f>
        <v>0</v>
      </c>
      <c r="K87" s="110">
        <f>SUM(K72,K73,K78,K82)</f>
        <v>0</v>
      </c>
      <c r="L87" s="110">
        <f>SUM(L72,L73,L78,L82)</f>
        <v>0</v>
      </c>
      <c r="M87" s="178">
        <f>SUM(N87:P87)</f>
        <v>0</v>
      </c>
      <c r="N87" s="178">
        <f>SUM(N72,N73,N78,N82)</f>
        <v>0</v>
      </c>
      <c r="O87" s="178">
        <f>SUM(O72,O73,O78,O82)</f>
        <v>0</v>
      </c>
      <c r="P87" s="178">
        <f>SUM(P72,P73,P78,P82)</f>
        <v>0</v>
      </c>
      <c r="R87" s="272"/>
    </row>
    <row customHeight="1" ht="15">
      <c r="C88" s="111"/>
      <c r="D88" s="274"/>
      <c r="E88" s="188" t="s">
        <v>198</v>
      </c>
      <c r="F88" s="189" t="s">
        <v>199</v>
      </c>
      <c r="G88" s="168"/>
      <c r="I88" s="110">
        <f>SUM(J88:L88)</f>
        <v>0</v>
      </c>
      <c r="J88" s="110">
        <f>SUM(J72,J73,J78,J82,J83,J85)</f>
        <v>0</v>
      </c>
      <c r="K88" s="110">
        <f>SUM(K72,K73,K78,K82,K83,K85)</f>
        <v>0</v>
      </c>
      <c r="L88" s="110">
        <f>SUM(L72,L73,L78,L82,L83,L85)</f>
        <v>0</v>
      </c>
      <c r="M88" s="178">
        <f>SUM(N88:P88)</f>
        <v>0</v>
      </c>
      <c r="N88" s="178">
        <f>SUM(N72,N73,N78,N82,N83,N85)</f>
        <v>0</v>
      </c>
      <c r="O88" s="178">
        <f>SUM(O72,O73,O78,O82,O83,O85)</f>
        <v>0</v>
      </c>
      <c r="P88" s="178">
        <f>SUM(P72,P73,P78,P82,P83,P85)</f>
        <v>0</v>
      </c>
      <c r="R88" s="171"/>
    </row>
    <row customHeight="1" ht="15">
      <c r="C89" s="111"/>
      <c r="D89" s="275"/>
      <c r="E89" s="161" t="s">
        <v>210</v>
      </c>
      <c r="F89" s="121" t="s">
        <v>211</v>
      </c>
      <c r="G89" s="187" t="s">
        <v>230</v>
      </c>
      <c r="I89" s="110">
        <f>SUM(J89:L89)</f>
        <v>0</v>
      </c>
      <c r="J89" s="110">
        <f>SUM(J70,J88)</f>
        <v>0</v>
      </c>
      <c r="K89" s="110">
        <f>SUM(K70,K88)</f>
        <v>0</v>
      </c>
      <c r="L89" s="110">
        <f>SUM(L70,L88)</f>
        <v>0</v>
      </c>
      <c r="M89" s="178">
        <f>SUM(N89:P89)</f>
        <v>0</v>
      </c>
      <c r="N89" s="178">
        <f>SUM(N70,N88)</f>
        <v>0</v>
      </c>
      <c r="O89" s="178">
        <f>SUM(O70,O88)</f>
        <v>0</v>
      </c>
      <c r="P89" s="178">
        <f>SUM(P70,P88)</f>
        <v>0</v>
      </c>
      <c r="R89" s="171"/>
    </row>
    <row customHeight="1" ht="6" hidden="1">
      <c r="C90" s="111"/>
      <c r="D90" s="173"/>
      <c r="E90" s="190"/>
      <c r="F90" s="191"/>
      <c r="G90" s="197"/>
      <c r="I90" s="185"/>
      <c r="J90" s="185"/>
      <c r="K90" s="185"/>
      <c r="L90" s="185"/>
      <c r="M90" s="186"/>
      <c r="N90" s="186"/>
      <c r="O90" s="186"/>
      <c r="P90" s="186"/>
      <c r="R90" s="192"/>
    </row>
    <row customHeight="1" ht="5.25" hidden="1">
      <c r="C91" s="111"/>
      <c r="D91" s="276" t="s">
        <v>231</v>
      </c>
      <c r="E91" s="172"/>
      <c r="F91" s="174"/>
      <c r="G91" s="197"/>
      <c r="I91" s="185"/>
      <c r="J91" s="185"/>
      <c r="K91" s="185"/>
      <c r="L91" s="185"/>
      <c r="M91" s="186"/>
      <c r="N91" s="186"/>
      <c r="O91" s="186"/>
      <c r="P91" s="186"/>
      <c r="R91" s="192"/>
    </row>
    <row customHeight="1" ht="15">
      <c r="C92" s="111"/>
      <c r="D92" s="277"/>
      <c r="E92" s="172" t="s">
        <v>171</v>
      </c>
      <c r="F92" s="162" t="s">
        <v>172</v>
      </c>
      <c r="G92" s="168"/>
      <c r="I92" s="110">
        <f>SUM(I16,I34,I54,I72)</f>
        <v>0</v>
      </c>
      <c r="J92" s="110">
        <f>SUM(J16,J34,J54,J72)</f>
        <v>0</v>
      </c>
      <c r="K92" s="110">
        <f>SUM(K16,K34,K54,K72)</f>
        <v>0</v>
      </c>
      <c r="L92" s="110">
        <f>SUM(L16,L34,L54,L72)</f>
        <v>0</v>
      </c>
      <c r="M92" s="178">
        <f>SUM(M16,M34,M54,M72)</f>
        <v>0</v>
      </c>
      <c r="N92" s="178">
        <f>SUM(N16,N34,N54,N72)</f>
        <v>0</v>
      </c>
      <c r="O92" s="178">
        <f>SUM(O16,O34,O54,O72)</f>
        <v>0</v>
      </c>
      <c r="P92" s="178">
        <f>SUM(P16,P34,P54,P72)</f>
        <v>0</v>
      </c>
      <c r="R92" s="171"/>
    </row>
    <row customHeight="1" ht="15">
      <c r="C93" s="111"/>
      <c r="D93" s="277"/>
      <c r="E93" s="172" t="s">
        <v>173</v>
      </c>
      <c r="F93" s="162" t="s">
        <v>174</v>
      </c>
      <c r="G93" s="168"/>
      <c r="I93" s="110">
        <f>SUM(I17,I35,I55,I73)</f>
        <v>0</v>
      </c>
      <c r="J93" s="110">
        <f>SUM(J17,J35,J55,J73)</f>
        <v>0</v>
      </c>
      <c r="K93" s="110">
        <f>SUM(K17,K35,K55,K73)</f>
        <v>0</v>
      </c>
      <c r="L93" s="110">
        <f>SUM(L17,L35,L55,L73)</f>
        <v>0</v>
      </c>
      <c r="M93" s="178">
        <f>SUM(M17,M35,M55,M73)</f>
        <v>0</v>
      </c>
      <c r="N93" s="178">
        <f>SUM(N17,N35,N55,N73)</f>
        <v>0</v>
      </c>
      <c r="O93" s="178">
        <f>SUM(O17,O35,O55,O73)</f>
        <v>0</v>
      </c>
      <c r="P93" s="178">
        <f>SUM(P17,P35,P55,P73)</f>
        <v>0</v>
      </c>
      <c r="R93" s="171"/>
    </row>
    <row customHeight="1" ht="6" hidden="1">
      <c r="C94" s="111"/>
      <c r="D94" s="277"/>
      <c r="E94" s="172"/>
      <c r="F94" s="174"/>
      <c r="G94" s="197"/>
      <c r="I94" s="185"/>
      <c r="J94" s="185"/>
      <c r="K94" s="185"/>
      <c r="L94" s="185"/>
      <c r="M94" s="186"/>
      <c r="N94" s="186"/>
      <c r="O94" s="186"/>
      <c r="P94" s="186"/>
      <c r="R94" s="192"/>
    </row>
    <row customHeight="1" ht="6" hidden="1">
      <c r="C95" s="111"/>
      <c r="D95" s="277"/>
      <c r="E95" s="172"/>
      <c r="F95" s="174"/>
      <c r="G95" s="197"/>
      <c r="I95" s="185"/>
      <c r="J95" s="185"/>
      <c r="K95" s="185"/>
      <c r="L95" s="185"/>
      <c r="M95" s="186"/>
      <c r="N95" s="186"/>
      <c r="O95" s="186"/>
      <c r="P95" s="186"/>
      <c r="R95" s="192"/>
    </row>
    <row customHeight="1" ht="15">
      <c r="C96" s="111"/>
      <c r="D96" s="277"/>
      <c r="E96" s="172" t="s">
        <v>176</v>
      </c>
      <c r="F96" s="163" t="s">
        <v>177</v>
      </c>
      <c r="G96" s="168"/>
      <c r="I96" s="110">
        <f>SUM(I20,I38,I58,I76)</f>
        <v>0</v>
      </c>
      <c r="J96" s="110">
        <f>SUM(J20,J38,J58,J76)</f>
        <v>0</v>
      </c>
      <c r="K96" s="110">
        <f>SUM(K20,K38,K58,K76)</f>
        <v>0</v>
      </c>
      <c r="L96" s="110">
        <f>SUM(L20,L38,L58,L76)</f>
        <v>0</v>
      </c>
      <c r="M96" s="178">
        <f>SUM(M20,M38,M58,M76)</f>
        <v>0</v>
      </c>
      <c r="N96" s="178">
        <f>SUM(N20,N38,N58,N76)</f>
        <v>0</v>
      </c>
      <c r="O96" s="178">
        <f>SUM(O20,O38,O58,O76)</f>
        <v>0</v>
      </c>
      <c r="P96" s="178">
        <f>SUM(P20,P38,P58,P76)</f>
        <v>0</v>
      </c>
      <c r="R96" s="171"/>
    </row>
    <row customHeight="1" ht="15">
      <c r="C97" s="111"/>
      <c r="D97" s="277"/>
      <c r="E97" s="172" t="s">
        <v>179</v>
      </c>
      <c r="F97" s="163" t="s">
        <v>180</v>
      </c>
      <c r="G97" s="168"/>
      <c r="I97" s="110">
        <f>SUM(I21,I39,I59,I77)</f>
        <v>0</v>
      </c>
      <c r="J97" s="110">
        <f>SUM(J21,J39,J59,J77)</f>
        <v>0</v>
      </c>
      <c r="K97" s="110">
        <f>SUM(K21,K39,K59,K77)</f>
        <v>0</v>
      </c>
      <c r="L97" s="110">
        <f>SUM(L21,L39,L59,L77)</f>
        <v>0</v>
      </c>
      <c r="M97" s="178">
        <f>SUM(M21,M39,M59,M77)</f>
        <v>0</v>
      </c>
      <c r="N97" s="178">
        <f>SUM(N21,N39,N59,N77)</f>
        <v>0</v>
      </c>
      <c r="O97" s="178">
        <f>SUM(O21,O39,O59,O77)</f>
        <v>0</v>
      </c>
      <c r="P97" s="178">
        <f>SUM(P21,P39,P59,P77)</f>
        <v>0</v>
      </c>
      <c r="R97" s="171"/>
    </row>
    <row customHeight="1" ht="15">
      <c r="C98" s="111"/>
      <c r="D98" s="277"/>
      <c r="E98" s="172" t="s">
        <v>182</v>
      </c>
      <c r="F98" s="162" t="s">
        <v>183</v>
      </c>
      <c r="G98" s="168"/>
      <c r="I98" s="110">
        <f>SUM(I22,I40,I60,I78)</f>
        <v>0</v>
      </c>
      <c r="J98" s="110">
        <f>SUM(J22,J40,J60,J78)</f>
        <v>0</v>
      </c>
      <c r="K98" s="110">
        <f>SUM(K22,K40,K60,K78)</f>
        <v>0</v>
      </c>
      <c r="L98" s="110">
        <f>SUM(L22,L40,L60,L78)</f>
        <v>0</v>
      </c>
      <c r="M98" s="178">
        <f>SUM(M22,M40,M60,M78)</f>
        <v>0</v>
      </c>
      <c r="N98" s="178">
        <f>SUM(N22,N40,N60,N78)</f>
        <v>0</v>
      </c>
      <c r="O98" s="178">
        <f>SUM(O22,O40,O60,O78)</f>
        <v>0</v>
      </c>
      <c r="P98" s="178">
        <f>SUM(P22,P40,P60,P78)</f>
        <v>0</v>
      </c>
      <c r="R98" s="171"/>
    </row>
    <row customHeight="1" ht="6" hidden="1">
      <c r="C99" s="111"/>
      <c r="D99" s="277"/>
      <c r="E99" s="172"/>
      <c r="F99" s="174"/>
      <c r="G99" s="197"/>
      <c r="I99" s="185"/>
      <c r="J99" s="185"/>
      <c r="K99" s="185"/>
      <c r="L99" s="185"/>
      <c r="M99" s="186"/>
      <c r="N99" s="186"/>
      <c r="O99" s="186"/>
      <c r="P99" s="186"/>
      <c r="R99" s="192"/>
    </row>
    <row customHeight="1" ht="6" hidden="1">
      <c r="C100" s="111"/>
      <c r="D100" s="277"/>
      <c r="E100" s="172"/>
      <c r="F100" s="174"/>
      <c r="G100" s="197"/>
      <c r="I100" s="185"/>
      <c r="J100" s="185"/>
      <c r="K100" s="185"/>
      <c r="L100" s="185"/>
      <c r="M100" s="186"/>
      <c r="N100" s="186"/>
      <c r="O100" s="186"/>
      <c r="P100" s="186"/>
      <c r="R100" s="192"/>
    </row>
    <row customHeight="1" ht="6" hidden="1">
      <c r="C101" s="111"/>
      <c r="D101" s="277"/>
      <c r="E101" s="172"/>
      <c r="F101" s="174"/>
      <c r="G101" s="197"/>
      <c r="I101" s="185"/>
      <c r="J101" s="185"/>
      <c r="K101" s="185"/>
      <c r="L101" s="185"/>
      <c r="M101" s="186"/>
      <c r="N101" s="186"/>
      <c r="O101" s="186"/>
      <c r="P101" s="186"/>
      <c r="R101" s="192"/>
    </row>
    <row customHeight="1" ht="15">
      <c r="C102" s="111"/>
      <c r="D102" s="277"/>
      <c r="E102" s="172" t="s">
        <v>185</v>
      </c>
      <c r="F102" s="162" t="s">
        <v>186</v>
      </c>
      <c r="G102" s="168"/>
      <c r="I102" s="110">
        <f>SUM(I26,I44,I64,I82)</f>
        <v>0</v>
      </c>
      <c r="J102" s="110">
        <f>SUM(J26,J44,J64,J82)</f>
        <v>0</v>
      </c>
      <c r="K102" s="110">
        <f>SUM(K26,K44,K64,K82)</f>
        <v>0</v>
      </c>
      <c r="L102" s="110">
        <f>SUM(L26,L44,L64,L82)</f>
        <v>0</v>
      </c>
      <c r="M102" s="178">
        <f>SUM(M26,M44,M64,M82)</f>
        <v>0</v>
      </c>
      <c r="N102" s="178">
        <f>SUM(N26,N44,N64,N82)</f>
        <v>0</v>
      </c>
      <c r="O102" s="178">
        <f>SUM(O26,O44,O64,O82)</f>
        <v>0</v>
      </c>
      <c r="P102" s="178">
        <f>SUM(P26,P44,P64,P82)</f>
        <v>0</v>
      </c>
      <c r="R102" s="171"/>
    </row>
    <row customHeight="1" ht="27">
      <c r="C103" s="111"/>
      <c r="D103" s="277"/>
      <c r="E103" s="172" t="s">
        <v>188</v>
      </c>
      <c r="F103" s="162" t="s">
        <v>189</v>
      </c>
      <c r="G103" s="168"/>
      <c r="I103" s="110">
        <f>SUM(I27,I45,I65,I83)</f>
        <v>0</v>
      </c>
      <c r="J103" s="110">
        <f>SUM(J27,J45,J65,J83)</f>
        <v>0</v>
      </c>
      <c r="K103" s="110">
        <f>SUM(K27,K45,K65,K83)</f>
        <v>0</v>
      </c>
      <c r="L103" s="110">
        <f>SUM(L27,L45,L65,L83)</f>
        <v>0</v>
      </c>
      <c r="M103" s="178">
        <f>SUM(M27,M45,M65,M83)</f>
        <v>0</v>
      </c>
      <c r="N103" s="178">
        <f>SUM(N27,N45,N65,N83)</f>
        <v>0</v>
      </c>
      <c r="O103" s="178">
        <f>SUM(O27,O45,O65,O83)</f>
        <v>0</v>
      </c>
      <c r="P103" s="178">
        <f>SUM(P27,P45,P65,P83)</f>
        <v>0</v>
      </c>
      <c r="R103" s="171"/>
    </row>
    <row customHeight="1" ht="6" hidden="1">
      <c r="C104" s="111"/>
      <c r="D104" s="277"/>
      <c r="E104" s="172"/>
      <c r="F104" s="174"/>
      <c r="G104" s="197"/>
      <c r="I104" s="185"/>
      <c r="J104" s="185"/>
      <c r="K104" s="185"/>
      <c r="L104" s="185"/>
      <c r="M104" s="186"/>
      <c r="N104" s="186"/>
      <c r="O104" s="186"/>
      <c r="P104" s="186"/>
      <c r="R104" s="192"/>
    </row>
    <row customHeight="1" ht="15">
      <c r="C105" s="111"/>
      <c r="D105" s="277"/>
      <c r="E105" s="172" t="s">
        <v>191</v>
      </c>
      <c r="F105" s="162" t="s">
        <v>192</v>
      </c>
      <c r="G105" s="168"/>
      <c r="I105" s="110">
        <f>SUM(I29,I47,I67,I85)</f>
        <v>0</v>
      </c>
      <c r="J105" s="110">
        <f>SUM(J29,J47,J67,J85)</f>
        <v>0</v>
      </c>
      <c r="K105" s="110">
        <f>SUM(K29,K47,K67,K85)</f>
        <v>0</v>
      </c>
      <c r="L105" s="110">
        <f>SUM(L29,L47,L67,L85)</f>
        <v>0</v>
      </c>
      <c r="M105" s="178">
        <f>SUM(M29,M47,M67,M85)</f>
        <v>0</v>
      </c>
      <c r="N105" s="178">
        <f>SUM(N29,N47,N67,N85)</f>
        <v>0</v>
      </c>
      <c r="O105" s="178">
        <f>SUM(O29,O47,O67,O85)</f>
        <v>0</v>
      </c>
      <c r="P105" s="178">
        <f>SUM(P29,P47,P67,P85)</f>
        <v>0</v>
      </c>
      <c r="R105" s="171"/>
    </row>
    <row customHeight="1" ht="15">
      <c r="C106" s="111"/>
      <c r="D106" s="277"/>
      <c r="E106" s="172" t="s">
        <v>194</v>
      </c>
      <c r="F106" s="162" t="s">
        <v>195</v>
      </c>
      <c r="G106" s="168"/>
      <c r="I106" s="110">
        <f>SUM(I30,I48,I68,I86)</f>
        <v>0</v>
      </c>
      <c r="J106" s="110">
        <f>SUM(J30,J48,J68,J86)</f>
        <v>0</v>
      </c>
      <c r="K106" s="110">
        <f>SUM(K30,K48,K68,K86)</f>
        <v>0</v>
      </c>
      <c r="L106" s="110">
        <f>SUM(L30,L48,L68,L86)</f>
        <v>0</v>
      </c>
      <c r="M106" s="178">
        <f>SUM(M30,M48,M68,M86)</f>
        <v>0</v>
      </c>
      <c r="N106" s="178">
        <f>SUM(N30,N48,N68,N86)</f>
        <v>0</v>
      </c>
      <c r="O106" s="178">
        <f>SUM(O30,O48,O68,O86)</f>
        <v>0</v>
      </c>
      <c r="P106" s="178">
        <f>SUM(P30,P48,P68,P86)</f>
        <v>0</v>
      </c>
      <c r="R106" s="171"/>
    </row>
    <row customHeight="1" ht="15">
      <c r="C107" s="111"/>
      <c r="D107" s="277"/>
      <c r="E107" s="172" t="s">
        <v>196</v>
      </c>
      <c r="F107" s="162" t="s">
        <v>197</v>
      </c>
      <c r="G107" s="168"/>
      <c r="I107" s="110">
        <f>SUM(I31,I49,I69,I87)</f>
        <v>0</v>
      </c>
      <c r="J107" s="110">
        <f>SUM(J31,J49,J69,J87)</f>
        <v>0</v>
      </c>
      <c r="K107" s="110">
        <f>SUM(K31,K49,K69,K87)</f>
        <v>0</v>
      </c>
      <c r="L107" s="110">
        <f>SUM(L31,L49,L69,L87)</f>
        <v>0</v>
      </c>
      <c r="M107" s="178">
        <f>SUM(M31,M49,M69,M87)</f>
        <v>0</v>
      </c>
      <c r="N107" s="178">
        <f>SUM(N31,N49,N69,N87)</f>
        <v>0</v>
      </c>
      <c r="O107" s="178">
        <f>SUM(O31,O49,O69,O87)</f>
        <v>0</v>
      </c>
      <c r="P107" s="178">
        <f>SUM(P31,P49,P69,P87)</f>
        <v>0</v>
      </c>
      <c r="R107" s="171"/>
    </row>
    <row customHeight="1" ht="15">
      <c r="C108" s="111"/>
      <c r="D108" s="277"/>
      <c r="E108" s="172" t="s">
        <v>198</v>
      </c>
      <c r="F108" s="162" t="s">
        <v>199</v>
      </c>
      <c r="G108" s="168"/>
      <c r="I108" s="110">
        <f>SUM(I32,I50,I70,I88)</f>
        <v>0</v>
      </c>
      <c r="J108" s="110">
        <f>SUM(J32,J50,J70,J88)</f>
        <v>0</v>
      </c>
      <c r="K108" s="110">
        <f>SUM(K32,K50,K70,K88)</f>
        <v>0</v>
      </c>
      <c r="L108" s="110">
        <f>SUM(L32,L50,L70,L88)</f>
        <v>0</v>
      </c>
      <c r="M108" s="178">
        <f>SUM(M32,M50,M70,M88)</f>
        <v>0</v>
      </c>
      <c r="N108" s="178">
        <f>SUM(N32,N50,N70,N88)</f>
        <v>0</v>
      </c>
      <c r="O108" s="178">
        <f>SUM(O32,O50,O70,O88)</f>
        <v>0</v>
      </c>
      <c r="P108" s="178">
        <f>SUM(P32,P50,P70,P88)</f>
        <v>0</v>
      </c>
      <c r="R108" s="171"/>
    </row>
    <row customHeight="1" ht="6" hidden="1">
      <c r="C109" s="111"/>
      <c r="D109" s="277"/>
      <c r="E109" s="172"/>
      <c r="F109" s="174"/>
      <c r="G109" s="197"/>
      <c r="I109" s="185"/>
      <c r="J109" s="185"/>
      <c r="K109" s="185"/>
      <c r="L109" s="185"/>
      <c r="M109" s="186"/>
      <c r="N109" s="186"/>
      <c r="O109" s="186"/>
      <c r="P109" s="186"/>
      <c r="R109" s="192"/>
    </row>
    <row customHeight="1" ht="6" hidden="1">
      <c r="C110" s="111"/>
      <c r="D110" s="277"/>
      <c r="E110" s="172"/>
      <c r="F110" s="174"/>
      <c r="G110" s="197"/>
      <c r="I110" s="185"/>
      <c r="J110" s="185"/>
      <c r="K110" s="185"/>
      <c r="L110" s="185"/>
      <c r="M110" s="186"/>
      <c r="N110" s="186"/>
      <c r="O110" s="186"/>
      <c r="P110" s="186"/>
      <c r="R110" s="192"/>
    </row>
    <row customHeight="1" ht="6" hidden="1">
      <c r="C111" s="111"/>
      <c r="D111" s="277"/>
      <c r="E111" s="172"/>
      <c r="F111" s="174"/>
      <c r="G111" s="197"/>
      <c r="I111" s="185"/>
      <c r="J111" s="185"/>
      <c r="K111" s="185"/>
      <c r="L111" s="185"/>
      <c r="M111" s="186"/>
      <c r="N111" s="186"/>
      <c r="O111" s="186"/>
      <c r="P111" s="186"/>
      <c r="R111" s="192"/>
    </row>
    <row customHeight="1" ht="6" hidden="1">
      <c r="C112" s="111"/>
      <c r="D112" s="277"/>
      <c r="E112" s="172"/>
      <c r="F112" s="174"/>
      <c r="G112" s="197"/>
      <c r="I112" s="185"/>
      <c r="J112" s="185"/>
      <c r="K112" s="185"/>
      <c r="L112" s="185"/>
      <c r="M112" s="186"/>
      <c r="N112" s="186"/>
      <c r="O112" s="186"/>
      <c r="P112" s="186"/>
      <c r="R112" s="192"/>
    </row>
    <row customHeight="1" ht="6" hidden="1">
      <c r="C113" s="111"/>
      <c r="D113" s="277"/>
      <c r="E113" s="172"/>
      <c r="F113" s="174"/>
      <c r="G113" s="197"/>
      <c r="I113" s="185"/>
      <c r="J113" s="185"/>
      <c r="K113" s="185"/>
      <c r="L113" s="185"/>
      <c r="M113" s="186"/>
      <c r="N113" s="186"/>
      <c r="O113" s="186"/>
      <c r="P113" s="186"/>
      <c r="R113" s="192"/>
    </row>
    <row customHeight="1" ht="6" hidden="1">
      <c r="C114" s="111"/>
      <c r="D114" s="277"/>
      <c r="E114" s="172"/>
      <c r="F114" s="174"/>
      <c r="G114" s="197"/>
      <c r="I114" s="185"/>
      <c r="J114" s="185"/>
      <c r="K114" s="185"/>
      <c r="L114" s="185"/>
      <c r="M114" s="186"/>
      <c r="N114" s="186"/>
      <c r="O114" s="186"/>
      <c r="P114" s="186"/>
      <c r="R114" s="192"/>
    </row>
    <row customHeight="1" ht="6" hidden="1">
      <c r="C115" s="111"/>
      <c r="D115" s="277"/>
      <c r="E115" s="172"/>
      <c r="F115" s="174"/>
      <c r="G115" s="197"/>
      <c r="I115" s="185"/>
      <c r="J115" s="185"/>
      <c r="K115" s="185"/>
      <c r="L115" s="185"/>
      <c r="M115" s="186"/>
      <c r="N115" s="186"/>
      <c r="O115" s="186"/>
      <c r="P115" s="186"/>
      <c r="R115" s="192"/>
    </row>
    <row customHeight="1" ht="6" hidden="1">
      <c r="C116" s="111"/>
      <c r="D116" s="277"/>
      <c r="E116" s="172"/>
      <c r="F116" s="174"/>
      <c r="G116" s="197"/>
      <c r="I116" s="185"/>
      <c r="J116" s="185"/>
      <c r="K116" s="185"/>
      <c r="L116" s="185"/>
      <c r="M116" s="186"/>
      <c r="N116" s="186"/>
      <c r="O116" s="186"/>
      <c r="P116" s="186"/>
      <c r="R116" s="192"/>
    </row>
    <row customHeight="1" ht="6" hidden="1">
      <c r="C117" s="111"/>
      <c r="D117" s="277"/>
      <c r="E117" s="172"/>
      <c r="F117" s="174"/>
      <c r="G117" s="197"/>
      <c r="I117" s="185"/>
      <c r="J117" s="185"/>
      <c r="K117" s="185"/>
      <c r="L117" s="185"/>
      <c r="M117" s="186"/>
      <c r="N117" s="186"/>
      <c r="O117" s="186"/>
      <c r="P117" s="186"/>
      <c r="R117" s="192"/>
    </row>
    <row customHeight="1" ht="6" hidden="1">
      <c r="C118" s="111"/>
      <c r="D118" s="277"/>
      <c r="E118" s="172"/>
      <c r="F118" s="174"/>
      <c r="G118" s="197"/>
      <c r="I118" s="185"/>
      <c r="J118" s="185"/>
      <c r="K118" s="185"/>
      <c r="L118" s="185"/>
      <c r="M118" s="186"/>
      <c r="N118" s="186"/>
      <c r="O118" s="186"/>
      <c r="P118" s="186"/>
      <c r="R118" s="192"/>
    </row>
    <row customHeight="1" ht="6" hidden="1">
      <c r="C119" s="111"/>
      <c r="D119" s="277"/>
      <c r="E119" s="172"/>
      <c r="F119" s="174"/>
      <c r="G119" s="197"/>
      <c r="I119" s="185"/>
      <c r="J119" s="185"/>
      <c r="K119" s="185"/>
      <c r="L119" s="185"/>
      <c r="M119" s="186"/>
      <c r="N119" s="186"/>
      <c r="O119" s="186"/>
      <c r="P119" s="186"/>
      <c r="R119" s="192"/>
    </row>
    <row customHeight="1" ht="6" hidden="1">
      <c r="C120" s="111"/>
      <c r="D120" s="277"/>
      <c r="E120" s="172"/>
      <c r="F120" s="174"/>
      <c r="G120" s="197"/>
      <c r="I120" s="185"/>
      <c r="J120" s="185"/>
      <c r="K120" s="185"/>
      <c r="L120" s="185"/>
      <c r="M120" s="186"/>
      <c r="N120" s="186"/>
      <c r="O120" s="186"/>
      <c r="P120" s="186"/>
      <c r="R120" s="192"/>
    </row>
    <row customHeight="1" ht="6" hidden="1">
      <c r="C121" s="111"/>
      <c r="D121" s="277"/>
      <c r="E121" s="172"/>
      <c r="F121" s="174"/>
      <c r="G121" s="197"/>
      <c r="I121" s="185"/>
      <c r="J121" s="185"/>
      <c r="K121" s="185"/>
      <c r="L121" s="185"/>
      <c r="M121" s="186"/>
      <c r="N121" s="186"/>
      <c r="O121" s="186"/>
      <c r="P121" s="186"/>
      <c r="R121" s="192"/>
    </row>
    <row customHeight="1" ht="6" hidden="1">
      <c r="C122" s="111"/>
      <c r="D122" s="277"/>
      <c r="E122" s="172"/>
      <c r="F122" s="174"/>
      <c r="G122" s="197"/>
      <c r="I122" s="185"/>
      <c r="J122" s="185"/>
      <c r="K122" s="185"/>
      <c r="L122" s="185"/>
      <c r="M122" s="186"/>
      <c r="N122" s="186"/>
      <c r="O122" s="186"/>
      <c r="P122" s="186"/>
      <c r="R122" s="192"/>
    </row>
    <row customHeight="1" ht="6" hidden="1">
      <c r="C123" s="111"/>
      <c r="D123" s="277"/>
      <c r="E123" s="172"/>
      <c r="F123" s="174"/>
      <c r="G123" s="197"/>
      <c r="I123" s="185"/>
      <c r="J123" s="185"/>
      <c r="K123" s="185"/>
      <c r="L123" s="185"/>
      <c r="M123" s="186"/>
      <c r="N123" s="186"/>
      <c r="O123" s="186"/>
      <c r="P123" s="186"/>
      <c r="R123" s="192"/>
    </row>
    <row customHeight="1" ht="6" hidden="1">
      <c r="C124" s="111"/>
      <c r="D124" s="277"/>
      <c r="E124" s="172"/>
      <c r="F124" s="174"/>
      <c r="G124" s="197"/>
      <c r="I124" s="185"/>
      <c r="J124" s="185"/>
      <c r="K124" s="185"/>
      <c r="L124" s="185"/>
      <c r="M124" s="186"/>
      <c r="N124" s="186"/>
      <c r="O124" s="186"/>
      <c r="P124" s="186"/>
      <c r="R124" s="278"/>
    </row>
    <row customHeight="1" ht="6" hidden="1">
      <c r="C125" s="111"/>
      <c r="D125" s="277"/>
      <c r="E125" s="172"/>
      <c r="F125" s="174"/>
      <c r="G125" s="197"/>
      <c r="I125" s="185"/>
      <c r="J125" s="185"/>
      <c r="K125" s="185"/>
      <c r="L125" s="185"/>
      <c r="M125" s="186"/>
      <c r="N125" s="186"/>
      <c r="O125" s="186"/>
      <c r="P125" s="186"/>
      <c r="R125" s="192"/>
    </row>
    <row customHeight="1" ht="6" hidden="1">
      <c r="C126" s="111"/>
      <c r="D126" s="277"/>
      <c r="E126" s="172"/>
      <c r="F126" s="174"/>
      <c r="G126" s="197"/>
      <c r="I126" s="185"/>
      <c r="J126" s="185"/>
      <c r="K126" s="185"/>
      <c r="L126" s="185"/>
      <c r="M126" s="186"/>
      <c r="N126" s="186"/>
      <c r="O126" s="186"/>
      <c r="P126" s="186"/>
      <c r="R126" s="192"/>
    </row>
    <row customHeight="1" ht="6" hidden="1">
      <c r="C127" s="111"/>
      <c r="D127" s="279"/>
      <c r="E127" s="172"/>
      <c r="F127" s="174"/>
      <c r="G127" s="197"/>
      <c r="I127" s="185"/>
      <c r="J127" s="185"/>
      <c r="K127" s="185"/>
      <c r="L127" s="185"/>
      <c r="M127" s="186"/>
      <c r="N127" s="186"/>
      <c r="O127" s="186"/>
      <c r="P127" s="186"/>
      <c r="R127" s="192"/>
    </row>
    <row customHeight="1" ht="24">
      <c r="C128" s="111"/>
      <c r="D128" s="280"/>
      <c r="E128" s="281"/>
      <c r="F128" s="282" t="s">
        <v>232</v>
      </c>
      <c r="G128" s="283"/>
      <c r="I128" s="110">
        <f>SUM(I30,I48,I68,I86)</f>
        <v>0</v>
      </c>
      <c r="J128" s="110">
        <f>SUM(J30,J48,J68,J86)</f>
        <v>0</v>
      </c>
      <c r="K128" s="110">
        <f>SUM(K30,K48,K68,K86)</f>
        <v>0</v>
      </c>
      <c r="L128" s="110">
        <f>SUM(L30,L48,L68,L86)</f>
        <v>0</v>
      </c>
      <c r="M128" s="178">
        <f>SUM(M30,M48,M68,M86)</f>
        <v>0</v>
      </c>
      <c r="N128" s="178">
        <f>SUM(N30,N48,N68,N86)</f>
        <v>0</v>
      </c>
      <c r="O128" s="178">
        <f>SUM(O30,O48,O68,O86)</f>
        <v>0</v>
      </c>
      <c r="P128" s="178">
        <f>SUM(P30,P48,P68,P86)</f>
        <v>0</v>
      </c>
      <c r="R128" s="171"/>
    </row>
    <row customHeight="1" ht="24">
      <c r="C129" s="111"/>
      <c r="D129" s="280"/>
      <c r="E129" s="281"/>
      <c r="F129" s="183" t="s">
        <v>233</v>
      </c>
      <c r="G129" s="283"/>
      <c r="I129" s="110">
        <f>SUM(I31,I49,I69,I87)</f>
        <v>0</v>
      </c>
      <c r="J129" s="110">
        <f>SUM(J31,J49,J69,J87)</f>
        <v>0</v>
      </c>
      <c r="K129" s="110">
        <f>SUM(K31,K49,K69,K87)</f>
        <v>0</v>
      </c>
      <c r="L129" s="110">
        <f>SUM(L31,L49,L69,L87)</f>
        <v>0</v>
      </c>
      <c r="M129" s="178">
        <f>SUM(M31,M49,M69,M87)</f>
        <v>0</v>
      </c>
      <c r="N129" s="178">
        <f>SUM(N31,N49,N69,N87)</f>
        <v>0</v>
      </c>
      <c r="O129" s="178">
        <f>SUM(O31,O49,O69,O87)</f>
        <v>0</v>
      </c>
      <c r="P129" s="178">
        <f>SUM(P31,P49,P69,P87)</f>
        <v>0</v>
      </c>
      <c r="R129" s="171"/>
    </row>
    <row customHeight="1" ht="24">
      <c r="C130" s="111"/>
      <c r="D130" s="280"/>
      <c r="E130" s="281"/>
      <c r="F130" s="183" t="s">
        <v>234</v>
      </c>
      <c r="G130" s="283"/>
      <c r="I130" s="110">
        <f>SUM(I51,I89)</f>
        <v>0</v>
      </c>
      <c r="J130" s="110">
        <f>SUM(J51,J89)</f>
        <v>0</v>
      </c>
      <c r="K130" s="110">
        <f>SUM(K51,K89)</f>
        <v>0</v>
      </c>
      <c r="L130" s="110">
        <f>SUM(L51,L89)</f>
        <v>0</v>
      </c>
      <c r="M130" s="178">
        <f>SUM(M51,M89)</f>
        <v>0</v>
      </c>
      <c r="N130" s="178">
        <f>SUM(N51,N89)</f>
        <v>0</v>
      </c>
      <c r="O130" s="178">
        <f>SUM(O51,O89)</f>
        <v>0</v>
      </c>
      <c r="P130" s="178">
        <f>SUM(P51,P89)</f>
        <v>0</v>
      </c>
      <c r="R130" s="171"/>
    </row>
  </sheetData>
  <sheetProtection formatColumns="0" formatRows="0" sort="0" autoFilter="0" insertRows="0" deleteRows="0" deleteColumns="0"/>
  <mergeCells count="14">
    <mergeCell ref="D91:D127"/>
    <mergeCell ref="N12:P12"/>
    <mergeCell ref="E11:E13"/>
    <mergeCell ref="R11:R13"/>
    <mergeCell ref="D15:D51"/>
    <mergeCell ref="D53:D89"/>
    <mergeCell ref="D11:D13"/>
    <mergeCell ref="G11:G13"/>
    <mergeCell ref="F11:F13"/>
    <mergeCell ref="I11:L11"/>
    <mergeCell ref="M11:P11"/>
    <mergeCell ref="J12:L12"/>
    <mergeCell ref="I12:I13"/>
    <mergeCell ref="M12:M13"/>
  </mergeCells>
  <printOptions horizontalCentered="1"/>
  <pageMargins left="0.24" right="0.24" top="0.24" bottom="0.24" header="0.24" footer="0.24"/>
  <pageSetup paperSize="9" scale="37" pageOrder="downThenOver" orientation="landscape"/>
  <headerFooter>
    <oddHeader>&amp;L&amp;C&amp;R</oddHeader>
    <oddFooter>&amp;L&amp;C&amp;R</oddFooter>
    <evenHeader>&amp;L&amp;C&amp;R</evenHeader>
    <evenFooter>&amp;L&amp;C&amp;R</even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462F93D8-A058-9195-159A-763A6D11C728}" mc:Ignorable="x14ac xr xr2 xr3">
  <dimension ref="A1:F20"/>
  <sheetViews>
    <sheetView topLeftCell="D1" showGridLines="0" workbookViewId="0">
      <pane ySplit="9" topLeftCell="A10" activePane="bottomLeft" state="frozen"/>
      <selection pane="bottomLeft" activeCell="A1" sqref="A1"/>
    </sheetView>
  </sheetViews>
  <sheetFormatPr customHeight="1" defaultRowHeight="10.5"/>
  <cols>
    <col min="1" max="3" style="50" width="2.7109375" hidden="1" customWidth="1"/>
    <col min="4" max="5" style="50" width="2.7109375" customWidth="1"/>
    <col min="6" max="6" style="50" width="75.7109375" customWidth="1"/>
  </cols>
  <sheetData>
    <row customHeight="1" ht="10.5" hidden="1"/>
    <row customHeight="1" ht="10.5" hidden="1"/>
    <row customHeight="1" ht="10.5" hidden="1"/>
    <row customHeight="1" ht="10.5" hidden="1"/>
    <row customHeight="1" ht="10.5" hidden="1"/>
    <row customHeight="1" ht="10.5" hidden="1"/>
    <row customHeight="1" ht="10.5" hidden="1"/>
    <row customHeight="1" ht="10.5"/>
    <row customHeight="1" ht="18">
      <c r="F9" s="205" t="s">
        <v>235</v>
      </c>
    </row>
    <row customHeight="1" ht="12"/>
    <row customHeight="1" ht="27">
      <c r="F11" s="206"/>
    </row>
    <row customHeight="1" ht="27">
      <c r="F12" s="206"/>
    </row>
    <row customHeight="1" ht="27">
      <c r="F13" s="206"/>
    </row>
    <row customHeight="1" ht="27">
      <c r="F14" s="206"/>
    </row>
    <row customHeight="1" ht="27">
      <c r="F15" s="206"/>
    </row>
    <row customHeight="1" ht="27">
      <c r="F16" s="206"/>
    </row>
    <row customHeight="1" ht="27">
      <c r="F17" s="206"/>
    </row>
    <row customHeight="1" ht="27">
      <c r="F18" s="206"/>
    </row>
    <row customHeight="1" ht="27">
      <c r="F19" s="206"/>
    </row>
    <row customHeight="1" ht="27">
      <c r="F20" s="206"/>
    </row>
  </sheetData>
  <sheetProtection sort="0" autoFilter="0" insertRows="0" deleteRows="0" deleteColumns="0"/>
  <pageMargins left="0.70" right="0.70" top="0.75" bottom="0.75" header="0.30" footer="0.30"/>
  <pageSetup paperSize="9" pageOrder="downThenOver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1F13D98E-066E-AD38-7726-EC8C710C0858}" mc:Ignorable="x14ac xr xr2 xr3">
  <sheetPr>
    <tabColor rgb="FFFFCC99"/>
  </sheetPr>
  <dimension ref="A1:O94"/>
  <sheetViews>
    <sheetView topLeftCell="A1" showGridLines="0" zoomScale="80" workbookViewId="0">
      <selection activeCell="A1" sqref="A1"/>
    </sheetView>
  </sheetViews>
  <sheetFormatPr customHeight="1" defaultRowHeight="10.5"/>
  <cols>
    <col min="1" max="1" style="50" width="42.7109375" customWidth="1"/>
    <col min="2" max="2" style="50" width="6.7109375" customWidth="1"/>
    <col min="3" max="3" style="50" width="40.7109375" customWidth="1"/>
    <col min="4" max="4" style="50" width="3.7109375" customWidth="1"/>
    <col min="5" max="5" style="50" width="45.7109375" customWidth="1"/>
    <col min="6" max="6" style="50" width="3.7109375" customWidth="1"/>
    <col min="7" max="7" style="50" width="42.7109375" customWidth="1"/>
    <col min="8" max="8" style="50" width="4.7109375" customWidth="1"/>
    <col min="9" max="9" style="50" width="9.7109375" customWidth="1"/>
    <col min="10" max="10" style="50" width="23.8515625" customWidth="1"/>
    <col min="11" max="11" style="50" width="2.7109375" customWidth="1"/>
    <col min="12" max="12" style="50" width="13.7109375" customWidth="1"/>
    <col min="13" max="13" style="50" width="9.140625"/>
    <col min="14" max="14" style="50" width="2.7109375" customWidth="1"/>
    <col min="15" max="15" style="50" width="12.140625" customWidth="1"/>
  </cols>
  <sheetData>
    <row customHeight="1" ht="11.25">
      <c r="A1" s="207" t="s">
        <v>236</v>
      </c>
      <c r="B1" s="208" t="s">
        <v>237</v>
      </c>
      <c r="C1" s="207" t="s">
        <v>236</v>
      </c>
      <c r="D1" s="138"/>
      <c r="E1" s="139" t="s">
        <v>238</v>
      </c>
      <c r="F1" s="138"/>
      <c r="G1" s="139" t="s">
        <v>239</v>
      </c>
      <c r="H1" s="138"/>
      <c r="I1" s="140" t="s">
        <v>240</v>
      </c>
      <c r="J1" s="139" t="s">
        <v>241</v>
      </c>
      <c r="L1" s="139" t="s">
        <v>242</v>
      </c>
      <c r="O1" s="139" t="s">
        <v>243</v>
      </c>
    </row>
    <row customHeight="1" ht="11.25">
      <c r="A2" s="207" t="s">
        <v>244</v>
      </c>
      <c r="B2" s="208" t="s">
        <v>245</v>
      </c>
      <c r="C2" s="207" t="s">
        <v>244</v>
      </c>
      <c r="D2" s="138"/>
      <c r="E2" s="141" t="s">
        <v>87</v>
      </c>
      <c r="F2" s="138"/>
      <c r="G2" s="142" t="str">
        <f>YEAR</f>
        <v>2026</v>
      </c>
      <c r="H2" s="138"/>
      <c r="I2" s="140" t="s">
        <v>246</v>
      </c>
      <c r="J2" s="139" t="s">
        <v>247</v>
      </c>
      <c r="L2" s="141" t="s">
        <v>125</v>
      </c>
      <c r="M2" s="146">
        <v>1</v>
      </c>
      <c r="O2" s="141">
        <v>2023</v>
      </c>
    </row>
    <row customHeight="1" ht="11.25">
      <c r="A3" s="207" t="s">
        <v>248</v>
      </c>
      <c r="B3" s="208" t="s">
        <v>249</v>
      </c>
      <c r="C3" s="207" t="s">
        <v>248</v>
      </c>
      <c r="D3" s="138"/>
      <c r="E3" s="141" t="s">
        <v>68</v>
      </c>
      <c r="F3" s="138"/>
      <c r="H3" s="138"/>
      <c r="I3" s="140" t="s">
        <v>250</v>
      </c>
      <c r="J3" s="139" t="s">
        <v>251</v>
      </c>
      <c r="L3" s="141" t="s">
        <v>130</v>
      </c>
      <c r="M3" s="146">
        <v>2</v>
      </c>
      <c r="O3" s="141">
        <v>2024</v>
      </c>
    </row>
    <row customHeight="1" ht="11.25">
      <c r="A4" s="207" t="s">
        <v>252</v>
      </c>
      <c r="B4" s="208" t="s">
        <v>253</v>
      </c>
      <c r="C4" s="207" t="s">
        <v>252</v>
      </c>
      <c r="D4" s="138"/>
      <c r="F4" s="138"/>
      <c r="G4" s="139" t="s">
        <v>254</v>
      </c>
      <c r="H4" s="138"/>
      <c r="I4" s="140" t="s">
        <v>255</v>
      </c>
      <c r="J4" s="139" t="s">
        <v>256</v>
      </c>
      <c r="L4" s="141" t="s">
        <v>132</v>
      </c>
      <c r="M4" s="146">
        <v>3</v>
      </c>
      <c r="O4" s="141">
        <v>2025</v>
      </c>
    </row>
    <row customHeight="1" ht="11.25">
      <c r="A5" s="207" t="s">
        <v>257</v>
      </c>
      <c r="B5" s="208" t="s">
        <v>258</v>
      </c>
      <c r="C5" s="207" t="s">
        <v>257</v>
      </c>
      <c r="D5" s="138"/>
      <c r="F5" s="138"/>
      <c r="G5" s="142" t="str">
        <f>"01.01."&amp;PERIOD</f>
        <v>01.01.2026</v>
      </c>
      <c r="H5" s="138"/>
      <c r="I5" s="140" t="s">
        <v>259</v>
      </c>
      <c r="J5" s="139" t="s">
        <v>260</v>
      </c>
      <c r="L5" s="141" t="s">
        <v>134</v>
      </c>
      <c r="M5" s="146">
        <v>4</v>
      </c>
      <c r="O5" s="141">
        <v>2026</v>
      </c>
    </row>
    <row customHeight="1" ht="11.25">
      <c r="A6" s="207" t="s">
        <v>261</v>
      </c>
      <c r="B6" s="208" t="s">
        <v>262</v>
      </c>
      <c r="C6" s="207" t="s">
        <v>261</v>
      </c>
      <c r="D6" s="138"/>
      <c r="E6" s="139" t="s">
        <v>263</v>
      </c>
      <c r="F6" s="138"/>
      <c r="G6" s="142" t="str">
        <f>"31.12."&amp;PERIOD</f>
        <v>31.12.2026</v>
      </c>
      <c r="H6" s="138"/>
      <c r="I6" s="143"/>
      <c r="J6" s="139" t="s">
        <v>264</v>
      </c>
      <c r="L6" s="141" t="s">
        <v>136</v>
      </c>
      <c r="M6" s="146">
        <v>5</v>
      </c>
    </row>
    <row customHeight="1" ht="11.25">
      <c r="A7" s="207" t="s">
        <v>265</v>
      </c>
      <c r="B7" s="208" t="s">
        <v>266</v>
      </c>
      <c r="C7" s="207" t="s">
        <v>265</v>
      </c>
      <c r="D7" s="138"/>
      <c r="E7" s="144" t="s">
        <v>56</v>
      </c>
      <c r="F7" s="138"/>
      <c r="G7" s="138"/>
      <c r="H7" s="138"/>
      <c r="I7" s="138"/>
      <c r="J7" s="138"/>
      <c r="L7" s="141" t="s">
        <v>138</v>
      </c>
      <c r="M7" s="146">
        <v>6</v>
      </c>
    </row>
    <row customHeight="1" ht="11.25">
      <c r="A8" s="207" t="s">
        <v>267</v>
      </c>
      <c r="B8" s="208" t="s">
        <v>268</v>
      </c>
      <c r="C8" s="207" t="s">
        <v>267</v>
      </c>
      <c r="D8" s="138"/>
      <c r="E8" s="144" t="s">
        <v>269</v>
      </c>
      <c r="F8" s="138"/>
      <c r="G8" s="139" t="s">
        <v>270</v>
      </c>
      <c r="H8" s="138"/>
      <c r="I8" s="138"/>
      <c r="J8" s="138"/>
      <c r="L8" s="141" t="s">
        <v>30</v>
      </c>
      <c r="M8" s="146">
        <v>7</v>
      </c>
    </row>
    <row customHeight="1" ht="11.25">
      <c r="A9" s="207" t="s">
        <v>271</v>
      </c>
      <c r="B9" s="208" t="s">
        <v>272</v>
      </c>
      <c r="C9" s="207" t="s">
        <v>271</v>
      </c>
      <c r="D9" s="138"/>
      <c r="F9" s="138"/>
      <c r="G9" s="142" t="str">
        <f>"01.01."&amp;PERIOD</f>
        <v>01.01.2026</v>
      </c>
      <c r="H9" s="138"/>
      <c r="I9" s="138"/>
      <c r="J9" s="138"/>
      <c r="L9" s="141" t="s">
        <v>140</v>
      </c>
      <c r="M9" s="146">
        <v>8</v>
      </c>
    </row>
    <row customHeight="1" ht="11.25">
      <c r="A10" s="207" t="s">
        <v>273</v>
      </c>
      <c r="B10" s="208" t="s">
        <v>274</v>
      </c>
      <c r="C10" s="207" t="s">
        <v>273</v>
      </c>
      <c r="D10" s="138"/>
      <c r="F10" s="138"/>
      <c r="G10" s="142" t="str">
        <f>"31.12."&amp;PERIOD</f>
        <v>31.12.2026</v>
      </c>
      <c r="H10" s="138"/>
      <c r="I10" s="138"/>
      <c r="J10" s="138"/>
      <c r="L10" s="141" t="s">
        <v>141</v>
      </c>
      <c r="M10" s="146">
        <v>9</v>
      </c>
    </row>
    <row customHeight="1" ht="11.25">
      <c r="A11" s="209" t="s">
        <v>275</v>
      </c>
      <c r="B11" s="208" t="s">
        <v>276</v>
      </c>
      <c r="C11" s="207" t="s">
        <v>277</v>
      </c>
      <c r="D11" s="138"/>
      <c r="E11" s="139" t="s">
        <v>278</v>
      </c>
      <c r="F11" s="138"/>
      <c r="H11" s="138"/>
      <c r="I11" s="138"/>
      <c r="J11" s="138"/>
      <c r="L11" s="141" t="s">
        <v>142</v>
      </c>
      <c r="M11" s="146">
        <v>10</v>
      </c>
    </row>
    <row customHeight="1" ht="11.25">
      <c r="A12" s="209" t="s">
        <v>279</v>
      </c>
      <c r="B12" s="208" t="s">
        <v>280</v>
      </c>
      <c r="C12" s="207"/>
      <c r="D12" s="138"/>
      <c r="E12" s="144" t="s">
        <v>83</v>
      </c>
      <c r="F12" s="138"/>
      <c r="G12" s="139" t="s">
        <v>281</v>
      </c>
      <c r="H12" s="138"/>
      <c r="I12" s="138"/>
      <c r="J12" s="138"/>
      <c r="L12" s="141" t="s">
        <v>143</v>
      </c>
      <c r="M12" s="146">
        <v>11</v>
      </c>
    </row>
    <row customHeight="1" ht="11.25">
      <c r="A13" s="209" t="s">
        <v>282</v>
      </c>
      <c r="B13" s="208" t="s">
        <v>283</v>
      </c>
      <c r="C13" s="207" t="s">
        <v>284</v>
      </c>
      <c r="D13" s="138"/>
      <c r="E13" s="144" t="s">
        <v>285</v>
      </c>
      <c r="F13" s="138"/>
      <c r="G13" s="142" t="str">
        <f>"01.01."&amp;PERIOD</f>
        <v>01.01.2026</v>
      </c>
      <c r="H13" s="138"/>
      <c r="I13" s="138"/>
      <c r="J13" s="138"/>
      <c r="L13" s="141" t="s">
        <v>144</v>
      </c>
      <c r="M13" s="146">
        <v>12</v>
      </c>
    </row>
    <row customHeight="1" ht="11.25">
      <c r="A14" s="209" t="s">
        <v>286</v>
      </c>
      <c r="B14" s="208" t="s">
        <v>287</v>
      </c>
      <c r="C14" s="207" t="s">
        <v>288</v>
      </c>
      <c r="D14" s="138"/>
      <c r="E14" s="144" t="s">
        <v>289</v>
      </c>
      <c r="F14" s="138"/>
      <c r="G14" s="142" t="str">
        <f>"31.12."&amp;PERIOD</f>
        <v>31.12.2026</v>
      </c>
      <c r="H14" s="138"/>
      <c r="I14" s="138"/>
      <c r="J14" s="138"/>
      <c r="L14" s="141" t="s">
        <v>26</v>
      </c>
      <c r="M14" s="146">
        <v>13</v>
      </c>
    </row>
    <row customHeight="1" ht="11.25">
      <c r="A15" s="210" t="s">
        <v>290</v>
      </c>
      <c r="B15" s="211"/>
      <c r="C15" s="210"/>
      <c r="D15" s="138"/>
      <c r="E15" s="144" t="s">
        <v>291</v>
      </c>
      <c r="F15" s="138"/>
      <c r="H15" s="138"/>
      <c r="I15" s="138"/>
      <c r="J15" s="138"/>
    </row>
    <row customHeight="1" ht="11.25">
      <c r="A16" s="207" t="s">
        <v>292</v>
      </c>
      <c r="B16" s="208" t="s">
        <v>293</v>
      </c>
      <c r="C16" s="207" t="s">
        <v>292</v>
      </c>
      <c r="D16" s="138"/>
      <c r="E16" s="144" t="s">
        <v>294</v>
      </c>
      <c r="F16" s="138"/>
      <c r="G16" s="139" t="s">
        <v>295</v>
      </c>
      <c r="H16" s="138"/>
      <c r="I16" s="138"/>
      <c r="J16" s="138"/>
    </row>
    <row customHeight="1" ht="11.25">
      <c r="A17" s="207" t="s">
        <v>296</v>
      </c>
      <c r="B17" s="208" t="s">
        <v>297</v>
      </c>
      <c r="C17" s="207" t="s">
        <v>296</v>
      </c>
      <c r="D17" s="138"/>
      <c r="F17" s="138"/>
      <c r="G17" s="144" t="s">
        <v>298</v>
      </c>
      <c r="H17" s="138"/>
      <c r="I17" s="138"/>
      <c r="J17" s="138"/>
    </row>
    <row customHeight="1" ht="11.25">
      <c r="A18" s="210" t="s">
        <v>299</v>
      </c>
      <c r="B18" s="211"/>
      <c r="C18" s="210"/>
      <c r="D18" s="138"/>
      <c r="F18" s="138"/>
      <c r="H18" s="138"/>
      <c r="I18" s="138"/>
      <c r="J18" s="138"/>
    </row>
    <row customHeight="1" ht="11.25">
      <c r="A19" s="207" t="s">
        <v>300</v>
      </c>
      <c r="B19" s="208" t="s">
        <v>301</v>
      </c>
      <c r="C19" s="207" t="s">
        <v>300</v>
      </c>
      <c r="D19" s="138"/>
      <c r="F19" s="138"/>
      <c r="G19" s="139" t="s">
        <v>302</v>
      </c>
      <c r="H19" s="138"/>
      <c r="I19" s="138"/>
      <c r="J19" s="138"/>
    </row>
    <row customHeight="1" ht="11.25">
      <c r="A20" s="207" t="s">
        <v>303</v>
      </c>
      <c r="B20" s="208" t="s">
        <v>304</v>
      </c>
      <c r="C20" s="207" t="s">
        <v>303</v>
      </c>
      <c r="D20" s="138"/>
      <c r="E20" s="139" t="s">
        <v>305</v>
      </c>
      <c r="F20" s="138"/>
      <c r="G20" s="144" t="s">
        <v>306</v>
      </c>
      <c r="H20" s="138"/>
      <c r="I20" s="138"/>
      <c r="J20" s="138"/>
    </row>
    <row customHeight="1" ht="11.25">
      <c r="A21" s="207" t="s">
        <v>307</v>
      </c>
      <c r="B21" s="208" t="s">
        <v>308</v>
      </c>
      <c r="C21" s="207" t="s">
        <v>309</v>
      </c>
      <c r="D21" s="138"/>
      <c r="E21" s="144" t="s">
        <v>310</v>
      </c>
      <c r="F21" s="138"/>
      <c r="G21" s="138"/>
      <c r="H21" s="138"/>
      <c r="I21" s="138"/>
      <c r="J21" s="138"/>
    </row>
    <row customHeight="1" ht="11.25">
      <c r="A22" s="207" t="s">
        <v>311</v>
      </c>
      <c r="B22" s="208" t="s">
        <v>312</v>
      </c>
      <c r="C22" s="207" t="s">
        <v>311</v>
      </c>
      <c r="D22" s="138"/>
      <c r="E22" s="144" t="s">
        <v>33</v>
      </c>
      <c r="F22" s="138"/>
      <c r="G22" s="138"/>
      <c r="H22" s="138"/>
      <c r="I22" s="138"/>
      <c r="J22" s="138"/>
    </row>
    <row customHeight="1" ht="11.25">
      <c r="A23" s="207" t="s">
        <v>313</v>
      </c>
      <c r="B23" s="208" t="s">
        <v>314</v>
      </c>
      <c r="C23" s="207" t="s">
        <v>313</v>
      </c>
      <c r="D23" s="138"/>
      <c r="E23" s="144" t="s">
        <v>315</v>
      </c>
      <c r="F23" s="138"/>
      <c r="G23" s="138"/>
      <c r="H23" s="138"/>
      <c r="I23" s="138"/>
      <c r="J23" s="138"/>
    </row>
    <row customHeight="1" ht="11.25">
      <c r="A24" s="207" t="s">
        <v>316</v>
      </c>
      <c r="B24" s="208" t="s">
        <v>317</v>
      </c>
      <c r="C24" s="207" t="s">
        <v>316</v>
      </c>
      <c r="D24" s="138"/>
      <c r="E24" s="144" t="s">
        <v>318</v>
      </c>
      <c r="F24" s="138"/>
      <c r="G24" s="138"/>
      <c r="H24" s="138"/>
      <c r="I24" s="138"/>
      <c r="J24" s="138"/>
    </row>
    <row customHeight="1" ht="11.25">
      <c r="A25" s="207" t="s">
        <v>319</v>
      </c>
      <c r="B25" s="208" t="s">
        <v>320</v>
      </c>
      <c r="C25" s="207" t="s">
        <v>321</v>
      </c>
      <c r="D25" s="138"/>
      <c r="E25" s="144" t="s">
        <v>322</v>
      </c>
      <c r="F25" s="138"/>
      <c r="G25" s="138"/>
      <c r="H25" s="138"/>
      <c r="I25" s="138"/>
      <c r="J25" s="138"/>
    </row>
    <row customHeight="1" ht="11.25">
      <c r="A26" s="207" t="s">
        <v>323</v>
      </c>
      <c r="B26" s="208" t="s">
        <v>324</v>
      </c>
      <c r="C26" s="207" t="s">
        <v>323</v>
      </c>
      <c r="D26" s="138"/>
      <c r="F26" s="138"/>
      <c r="G26" s="138"/>
      <c r="H26" s="138"/>
      <c r="I26" s="138"/>
      <c r="J26" s="138"/>
    </row>
    <row customHeight="1" ht="11.25">
      <c r="A27" s="207" t="s">
        <v>325</v>
      </c>
      <c r="B27" s="208" t="s">
        <v>326</v>
      </c>
      <c r="C27" s="207" t="s">
        <v>325</v>
      </c>
      <c r="D27" s="138"/>
      <c r="F27" s="138"/>
      <c r="G27" s="138"/>
      <c r="H27" s="138"/>
      <c r="I27" s="138"/>
      <c r="J27" s="138"/>
    </row>
    <row customHeight="1" ht="11.25">
      <c r="A28" s="207" t="s">
        <v>327</v>
      </c>
      <c r="B28" s="208" t="s">
        <v>328</v>
      </c>
      <c r="C28" s="207" t="s">
        <v>327</v>
      </c>
      <c r="D28" s="138"/>
      <c r="E28" s="139" t="s">
        <v>329</v>
      </c>
      <c r="F28" s="138"/>
      <c r="G28" s="138"/>
      <c r="H28" s="138"/>
      <c r="I28" s="138"/>
      <c r="J28" s="138"/>
    </row>
    <row customHeight="1" ht="11.25">
      <c r="A29" s="207" t="s">
        <v>330</v>
      </c>
      <c r="B29" s="208" t="s">
        <v>331</v>
      </c>
      <c r="C29" s="207" t="s">
        <v>330</v>
      </c>
      <c r="D29" s="138"/>
      <c r="E29" s="144" t="s">
        <v>332</v>
      </c>
      <c r="F29" s="138"/>
      <c r="G29" s="138"/>
      <c r="H29" s="138"/>
      <c r="I29" s="138"/>
      <c r="J29" s="138"/>
    </row>
    <row customHeight="1" ht="11.25">
      <c r="A30" s="207" t="s">
        <v>333</v>
      </c>
      <c r="B30" s="208" t="s">
        <v>334</v>
      </c>
      <c r="C30" s="207" t="s">
        <v>333</v>
      </c>
      <c r="D30" s="138"/>
      <c r="E30" s="144" t="s">
        <v>335</v>
      </c>
      <c r="F30" s="138"/>
      <c r="G30" s="138"/>
      <c r="H30" s="138"/>
      <c r="I30" s="138"/>
      <c r="J30" s="138"/>
    </row>
    <row customHeight="1" ht="11.25">
      <c r="A31" s="207" t="s">
        <v>336</v>
      </c>
      <c r="B31" s="208" t="s">
        <v>337</v>
      </c>
      <c r="C31" s="207" t="s">
        <v>336</v>
      </c>
      <c r="D31" s="138"/>
      <c r="E31" s="204" t="s">
        <v>338</v>
      </c>
      <c r="F31" s="138"/>
      <c r="G31" s="138"/>
      <c r="H31" s="138"/>
      <c r="I31" s="138"/>
      <c r="J31" s="138"/>
    </row>
    <row customHeight="1" ht="11.25">
      <c r="A32" s="207" t="s">
        <v>339</v>
      </c>
      <c r="B32" s="208" t="s">
        <v>340</v>
      </c>
      <c r="C32" s="207" t="s">
        <v>339</v>
      </c>
      <c r="D32" s="138"/>
      <c r="E32" s="204" t="s">
        <v>61</v>
      </c>
      <c r="F32" s="138"/>
      <c r="G32" s="138"/>
      <c r="H32" s="138"/>
      <c r="I32" s="138"/>
      <c r="J32" s="138"/>
    </row>
    <row customHeight="1" ht="11.25">
      <c r="A33" s="207" t="s">
        <v>341</v>
      </c>
      <c r="B33" s="208" t="s">
        <v>342</v>
      </c>
      <c r="C33" s="207" t="s">
        <v>341</v>
      </c>
      <c r="D33" s="138"/>
      <c r="F33" s="138"/>
      <c r="G33" s="138"/>
      <c r="H33" s="138"/>
      <c r="I33" s="138"/>
      <c r="J33" s="138"/>
    </row>
    <row customHeight="1" ht="11.25">
      <c r="A34" s="207" t="s">
        <v>343</v>
      </c>
      <c r="B34" s="208" t="s">
        <v>344</v>
      </c>
      <c r="C34" s="207" t="s">
        <v>343</v>
      </c>
      <c r="D34" s="138"/>
      <c r="F34" s="138"/>
      <c r="G34" s="138"/>
      <c r="H34" s="138"/>
      <c r="I34" s="138"/>
      <c r="J34" s="138"/>
    </row>
    <row customHeight="1" ht="11.25">
      <c r="A35" s="210" t="s">
        <v>345</v>
      </c>
      <c r="B35" s="211"/>
      <c r="C35" s="210"/>
      <c r="D35" s="138"/>
      <c r="E35" s="139" t="s">
        <v>346</v>
      </c>
      <c r="F35" s="138"/>
      <c r="G35" s="138"/>
      <c r="H35" s="138"/>
      <c r="I35" s="138"/>
      <c r="J35" s="138"/>
    </row>
    <row customHeight="1" ht="11.25">
      <c r="A36" s="207" t="s">
        <v>347</v>
      </c>
      <c r="B36" s="208" t="s">
        <v>348</v>
      </c>
      <c r="C36" s="207" t="s">
        <v>347</v>
      </c>
      <c r="D36" s="138"/>
      <c r="E36" s="144" t="s">
        <v>349</v>
      </c>
      <c r="F36" s="165" t="s">
        <v>350</v>
      </c>
      <c r="G36" s="138"/>
      <c r="H36" s="138"/>
      <c r="I36" s="138"/>
      <c r="J36" s="138"/>
    </row>
    <row customHeight="1" ht="11.25">
      <c r="A37" s="207" t="s">
        <v>351</v>
      </c>
      <c r="B37" s="208" t="s">
        <v>352</v>
      </c>
      <c r="C37" s="207" t="s">
        <v>351</v>
      </c>
      <c r="D37" s="138"/>
      <c r="E37" s="144" t="s">
        <v>353</v>
      </c>
      <c r="F37" s="165" t="s">
        <v>354</v>
      </c>
      <c r="G37" s="138"/>
      <c r="H37" s="138"/>
      <c r="I37" s="138"/>
      <c r="J37" s="138"/>
    </row>
    <row customHeight="1" ht="11.25">
      <c r="A38" s="207" t="s">
        <v>355</v>
      </c>
      <c r="B38" s="208" t="s">
        <v>356</v>
      </c>
      <c r="C38" s="207" t="s">
        <v>355</v>
      </c>
      <c r="D38" s="138"/>
      <c r="E38" s="144" t="s">
        <v>16</v>
      </c>
      <c r="F38" s="165" t="s">
        <v>357</v>
      </c>
      <c r="G38" s="138"/>
      <c r="H38" s="138"/>
      <c r="I38" s="138"/>
      <c r="J38" s="138"/>
    </row>
    <row customHeight="1" ht="11.25">
      <c r="A39" s="207" t="s">
        <v>358</v>
      </c>
      <c r="B39" s="208" t="s">
        <v>359</v>
      </c>
      <c r="C39" s="207" t="s">
        <v>358</v>
      </c>
      <c r="D39" s="138"/>
      <c r="E39" s="144" t="s">
        <v>360</v>
      </c>
      <c r="F39" s="165" t="s">
        <v>361</v>
      </c>
      <c r="G39" s="138"/>
      <c r="H39" s="138"/>
      <c r="I39" s="138"/>
      <c r="J39" s="138"/>
    </row>
    <row customHeight="1" ht="11.25">
      <c r="A40" s="207" t="s">
        <v>362</v>
      </c>
      <c r="B40" s="208" t="s">
        <v>363</v>
      </c>
      <c r="C40" s="207" t="s">
        <v>362</v>
      </c>
      <c r="D40" s="138"/>
      <c r="E40" s="144" t="s">
        <v>364</v>
      </c>
      <c r="F40" s="165" t="s">
        <v>365</v>
      </c>
      <c r="G40" s="138"/>
      <c r="H40" s="138"/>
      <c r="I40" s="138"/>
      <c r="J40" s="138"/>
    </row>
    <row customHeight="1" ht="11.25">
      <c r="A41" s="207" t="s">
        <v>366</v>
      </c>
      <c r="B41" s="208" t="s">
        <v>367</v>
      </c>
      <c r="C41" s="207" t="s">
        <v>366</v>
      </c>
      <c r="D41" s="138"/>
      <c r="F41" s="138"/>
      <c r="G41" s="138"/>
      <c r="H41" s="138"/>
      <c r="I41" s="138"/>
      <c r="J41" s="138"/>
    </row>
    <row customHeight="1" ht="11.25">
      <c r="A42" s="207" t="s">
        <v>19</v>
      </c>
      <c r="B42" s="208" t="s">
        <v>368</v>
      </c>
      <c r="C42" s="207" t="s">
        <v>19</v>
      </c>
      <c r="D42" s="138"/>
      <c r="F42" s="138"/>
      <c r="G42" s="138"/>
      <c r="H42" s="138"/>
      <c r="I42" s="138"/>
      <c r="J42" s="138"/>
    </row>
    <row customHeight="1" ht="11.25">
      <c r="A43" s="207" t="s">
        <v>369</v>
      </c>
      <c r="B43" s="208" t="s">
        <v>370</v>
      </c>
      <c r="C43" s="207" t="s">
        <v>369</v>
      </c>
      <c r="D43" s="138"/>
      <c r="F43" s="138"/>
      <c r="G43" s="138"/>
      <c r="H43" s="138"/>
      <c r="I43" s="138"/>
      <c r="J43" s="138"/>
    </row>
    <row customHeight="1" ht="11.25">
      <c r="A44" s="207" t="s">
        <v>371</v>
      </c>
      <c r="B44" s="208" t="s">
        <v>372</v>
      </c>
      <c r="C44" s="207" t="s">
        <v>371</v>
      </c>
      <c r="D44" s="138"/>
      <c r="F44" s="138"/>
      <c r="G44" s="138"/>
      <c r="H44" s="138"/>
      <c r="I44" s="138"/>
      <c r="J44" s="138"/>
    </row>
    <row customHeight="1" ht="11.25">
      <c r="A45" s="207" t="s">
        <v>373</v>
      </c>
      <c r="B45" s="208" t="s">
        <v>374</v>
      </c>
      <c r="C45" s="207" t="s">
        <v>373</v>
      </c>
      <c r="D45" s="138"/>
      <c r="F45" s="138"/>
      <c r="G45" s="138"/>
      <c r="H45" s="138"/>
      <c r="I45" s="138"/>
      <c r="J45" s="138"/>
    </row>
    <row customHeight="1" ht="11.25">
      <c r="A46" s="207" t="s">
        <v>375</v>
      </c>
      <c r="B46" s="208" t="s">
        <v>376</v>
      </c>
      <c r="C46" s="207" t="s">
        <v>375</v>
      </c>
      <c r="D46" s="138"/>
      <c r="F46" s="138"/>
      <c r="G46" s="138"/>
      <c r="H46" s="138"/>
      <c r="I46" s="138"/>
      <c r="J46" s="138"/>
    </row>
    <row customHeight="1" ht="11.25">
      <c r="A47" s="207" t="s">
        <v>377</v>
      </c>
      <c r="B47" s="208" t="s">
        <v>378</v>
      </c>
      <c r="C47" s="207" t="s">
        <v>377</v>
      </c>
      <c r="D47" s="138"/>
      <c r="F47" s="138"/>
      <c r="G47" s="138"/>
      <c r="H47" s="138"/>
      <c r="I47" s="138"/>
      <c r="J47" s="138"/>
    </row>
    <row customHeight="1" ht="11.25">
      <c r="A48" s="207" t="s">
        <v>379</v>
      </c>
      <c r="B48" s="208" t="s">
        <v>380</v>
      </c>
      <c r="C48" s="207" t="s">
        <v>379</v>
      </c>
      <c r="D48" s="138"/>
      <c r="F48" s="138"/>
      <c r="G48" s="138"/>
      <c r="H48" s="138"/>
      <c r="I48" s="138"/>
      <c r="J48" s="138"/>
    </row>
    <row customHeight="1" ht="11.25">
      <c r="A49" s="207" t="s">
        <v>381</v>
      </c>
      <c r="B49" s="208" t="s">
        <v>382</v>
      </c>
      <c r="C49" s="207" t="s">
        <v>381</v>
      </c>
      <c r="D49" s="138"/>
      <c r="F49" s="138"/>
      <c r="G49" s="138"/>
      <c r="H49" s="138"/>
      <c r="I49" s="138"/>
      <c r="J49" s="138"/>
    </row>
    <row customHeight="1" ht="11.25">
      <c r="A50" s="207" t="s">
        <v>383</v>
      </c>
      <c r="B50" s="208" t="s">
        <v>384</v>
      </c>
      <c r="C50" s="207" t="s">
        <v>383</v>
      </c>
      <c r="D50" s="138"/>
      <c r="F50" s="138"/>
      <c r="G50" s="138"/>
      <c r="H50" s="138"/>
      <c r="I50" s="138"/>
      <c r="J50" s="138"/>
    </row>
    <row customHeight="1" ht="11.25">
      <c r="A51" s="207" t="s">
        <v>385</v>
      </c>
      <c r="B51" s="208" t="s">
        <v>386</v>
      </c>
      <c r="C51" s="207" t="s">
        <v>385</v>
      </c>
      <c r="D51" s="138"/>
      <c r="F51" s="138"/>
      <c r="G51" s="138"/>
      <c r="H51" s="138"/>
      <c r="I51" s="138"/>
      <c r="J51" s="138"/>
    </row>
    <row customHeight="1" ht="11.25">
      <c r="A52" s="207" t="s">
        <v>387</v>
      </c>
      <c r="B52" s="208" t="s">
        <v>388</v>
      </c>
      <c r="C52" s="207" t="s">
        <v>387</v>
      </c>
      <c r="D52" s="138"/>
      <c r="F52" s="138"/>
      <c r="G52" s="138"/>
      <c r="H52" s="138"/>
      <c r="I52" s="138"/>
      <c r="J52" s="138"/>
    </row>
    <row customHeight="1" ht="11.25">
      <c r="A53" s="207" t="s">
        <v>389</v>
      </c>
      <c r="B53" s="208" t="s">
        <v>390</v>
      </c>
      <c r="C53" s="207" t="s">
        <v>389</v>
      </c>
      <c r="D53" s="138"/>
      <c r="F53" s="138"/>
      <c r="G53" s="138"/>
      <c r="H53" s="138"/>
      <c r="I53" s="138"/>
      <c r="J53" s="138"/>
    </row>
    <row customHeight="1" ht="11.25">
      <c r="A54" s="207" t="s">
        <v>391</v>
      </c>
      <c r="B54" s="208" t="s">
        <v>392</v>
      </c>
      <c r="C54" s="207" t="s">
        <v>391</v>
      </c>
      <c r="D54" s="138"/>
      <c r="F54" s="138"/>
      <c r="G54" s="138"/>
      <c r="H54" s="138"/>
      <c r="I54" s="138"/>
      <c r="J54" s="138"/>
    </row>
    <row customHeight="1" ht="11.25">
      <c r="A55" s="207" t="s">
        <v>393</v>
      </c>
      <c r="B55" s="208" t="s">
        <v>394</v>
      </c>
      <c r="C55" s="207" t="s">
        <v>393</v>
      </c>
      <c r="D55" s="138"/>
      <c r="F55" s="138"/>
      <c r="G55" s="138"/>
      <c r="H55" s="138"/>
      <c r="I55" s="138"/>
      <c r="J55" s="138"/>
    </row>
    <row customHeight="1" ht="11.25">
      <c r="A56" s="207" t="s">
        <v>395</v>
      </c>
      <c r="B56" s="208" t="s">
        <v>396</v>
      </c>
      <c r="C56" s="207" t="s">
        <v>395</v>
      </c>
      <c r="D56" s="138"/>
      <c r="F56" s="138"/>
      <c r="G56" s="138"/>
      <c r="H56" s="138"/>
      <c r="I56" s="138"/>
      <c r="J56" s="138"/>
    </row>
    <row customHeight="1" ht="11.25">
      <c r="A57" s="207" t="s">
        <v>397</v>
      </c>
      <c r="B57" s="208" t="s">
        <v>398</v>
      </c>
      <c r="C57" s="207" t="s">
        <v>397</v>
      </c>
      <c r="D57" s="138"/>
      <c r="F57" s="138"/>
      <c r="G57" s="138"/>
      <c r="H57" s="138"/>
      <c r="I57" s="138"/>
      <c r="J57" s="138"/>
    </row>
    <row customHeight="1" ht="11.25">
      <c r="A58" s="207" t="s">
        <v>399</v>
      </c>
      <c r="B58" s="208" t="s">
        <v>400</v>
      </c>
      <c r="C58" s="207" t="s">
        <v>399</v>
      </c>
      <c r="D58" s="138"/>
      <c r="F58" s="138"/>
      <c r="G58" s="138"/>
      <c r="H58" s="138"/>
      <c r="I58" s="138"/>
      <c r="J58" s="138"/>
    </row>
    <row customHeight="1" ht="11.25">
      <c r="A59" s="207" t="s">
        <v>401</v>
      </c>
      <c r="B59" s="208" t="s">
        <v>402</v>
      </c>
      <c r="C59" s="207" t="s">
        <v>403</v>
      </c>
      <c r="D59" s="138"/>
      <c r="F59" s="138"/>
      <c r="G59" s="138"/>
      <c r="H59" s="138"/>
      <c r="I59" s="138"/>
      <c r="J59" s="138"/>
    </row>
    <row customHeight="1" ht="11.25">
      <c r="A60" s="207" t="s">
        <v>404</v>
      </c>
      <c r="B60" s="208" t="s">
        <v>405</v>
      </c>
      <c r="C60" s="207" t="s">
        <v>404</v>
      </c>
      <c r="D60" s="138"/>
      <c r="F60" s="138"/>
      <c r="G60" s="138"/>
      <c r="H60" s="138"/>
      <c r="I60" s="138"/>
      <c r="J60" s="138"/>
    </row>
    <row customHeight="1" ht="11.25">
      <c r="A61" s="207" t="s">
        <v>406</v>
      </c>
      <c r="B61" s="208" t="s">
        <v>407</v>
      </c>
      <c r="C61" s="207" t="s">
        <v>406</v>
      </c>
      <c r="D61" s="138"/>
      <c r="F61" s="138"/>
      <c r="G61" s="138"/>
      <c r="H61" s="138"/>
      <c r="I61" s="138"/>
      <c r="J61" s="138"/>
    </row>
    <row customHeight="1" ht="11.25">
      <c r="A62" s="207" t="s">
        <v>408</v>
      </c>
      <c r="B62" s="208" t="s">
        <v>409</v>
      </c>
      <c r="C62" s="207" t="s">
        <v>408</v>
      </c>
      <c r="D62" s="138"/>
      <c r="F62" s="138"/>
      <c r="G62" s="138"/>
      <c r="H62" s="138"/>
      <c r="I62" s="138"/>
      <c r="J62" s="138"/>
    </row>
    <row customHeight="1" ht="11.25">
      <c r="A63" s="207" t="s">
        <v>410</v>
      </c>
      <c r="B63" s="208" t="s">
        <v>411</v>
      </c>
      <c r="C63" s="207" t="s">
        <v>412</v>
      </c>
      <c r="D63" s="138"/>
      <c r="F63" s="138"/>
      <c r="G63" s="138"/>
      <c r="H63" s="138"/>
      <c r="I63" s="138"/>
      <c r="J63" s="138"/>
    </row>
    <row customHeight="1" ht="11.25">
      <c r="A64" s="207" t="s">
        <v>413</v>
      </c>
      <c r="B64" s="208" t="s">
        <v>414</v>
      </c>
      <c r="C64" s="207" t="s">
        <v>413</v>
      </c>
      <c r="D64" s="138"/>
      <c r="F64" s="138"/>
      <c r="G64" s="138"/>
      <c r="H64" s="138"/>
      <c r="I64" s="138"/>
      <c r="J64" s="138"/>
    </row>
    <row customHeight="1" ht="11.25">
      <c r="A65" s="207" t="s">
        <v>415</v>
      </c>
      <c r="B65" s="208" t="s">
        <v>416</v>
      </c>
      <c r="C65" s="207" t="s">
        <v>417</v>
      </c>
      <c r="D65" s="138"/>
      <c r="F65" s="138"/>
      <c r="G65" s="138"/>
      <c r="H65" s="138"/>
      <c r="I65" s="138"/>
      <c r="J65" s="138"/>
    </row>
    <row customHeight="1" ht="11.25">
      <c r="A66" s="207" t="s">
        <v>418</v>
      </c>
      <c r="B66" s="208" t="s">
        <v>419</v>
      </c>
      <c r="C66" s="207" t="s">
        <v>418</v>
      </c>
      <c r="D66" s="138"/>
      <c r="F66" s="138"/>
      <c r="G66" s="138"/>
      <c r="H66" s="138"/>
      <c r="I66" s="138"/>
      <c r="J66" s="138"/>
    </row>
    <row customHeight="1" ht="11.25">
      <c r="A67" s="207" t="s">
        <v>420</v>
      </c>
      <c r="B67" s="208" t="s">
        <v>421</v>
      </c>
      <c r="C67" s="207" t="s">
        <v>420</v>
      </c>
      <c r="D67" s="138"/>
      <c r="F67" s="138"/>
      <c r="G67" s="138"/>
      <c r="H67" s="138"/>
      <c r="I67" s="138"/>
      <c r="J67" s="138"/>
    </row>
    <row customHeight="1" ht="11.25">
      <c r="A68" s="207" t="s">
        <v>422</v>
      </c>
      <c r="B68" s="208" t="s">
        <v>423</v>
      </c>
      <c r="C68" s="207" t="s">
        <v>422</v>
      </c>
      <c r="D68" s="138"/>
      <c r="F68" s="138"/>
      <c r="G68" s="138"/>
      <c r="H68" s="138"/>
      <c r="I68" s="138"/>
      <c r="J68" s="138"/>
    </row>
    <row customHeight="1" ht="11.25">
      <c r="A69" s="207" t="s">
        <v>424</v>
      </c>
      <c r="B69" s="208" t="s">
        <v>425</v>
      </c>
      <c r="C69" s="207" t="s">
        <v>424</v>
      </c>
      <c r="D69" s="138"/>
      <c r="F69" s="138"/>
      <c r="G69" s="138"/>
      <c r="H69" s="138"/>
      <c r="I69" s="138"/>
      <c r="J69" s="138"/>
    </row>
    <row customHeight="1" ht="11.25">
      <c r="A70" s="207" t="s">
        <v>426</v>
      </c>
      <c r="B70" s="208" t="s">
        <v>427</v>
      </c>
      <c r="C70" s="207" t="s">
        <v>426</v>
      </c>
      <c r="D70" s="138"/>
      <c r="F70" s="138"/>
      <c r="G70" s="138"/>
      <c r="H70" s="138"/>
      <c r="I70" s="138"/>
      <c r="J70" s="138"/>
    </row>
    <row customHeight="1" ht="11.25">
      <c r="A71" s="207" t="s">
        <v>428</v>
      </c>
      <c r="B71" s="208" t="s">
        <v>429</v>
      </c>
      <c r="C71" s="207" t="s">
        <v>428</v>
      </c>
      <c r="D71" s="138"/>
      <c r="F71" s="138"/>
      <c r="G71" s="138"/>
      <c r="H71" s="138"/>
      <c r="I71" s="138"/>
      <c r="J71" s="138"/>
    </row>
    <row customHeight="1" ht="11.25">
      <c r="A72" s="207" t="s">
        <v>430</v>
      </c>
      <c r="B72" s="208" t="s">
        <v>431</v>
      </c>
      <c r="C72" s="207" t="s">
        <v>430</v>
      </c>
      <c r="D72" s="138"/>
      <c r="F72" s="138"/>
      <c r="G72" s="138"/>
      <c r="H72" s="138"/>
      <c r="I72" s="138"/>
      <c r="J72" s="138"/>
    </row>
    <row customHeight="1" ht="11.25">
      <c r="A73" s="207" t="s">
        <v>432</v>
      </c>
      <c r="B73" s="208" t="s">
        <v>433</v>
      </c>
      <c r="C73" s="207" t="s">
        <v>432</v>
      </c>
      <c r="D73" s="138"/>
      <c r="F73" s="138"/>
      <c r="G73" s="138"/>
      <c r="H73" s="138"/>
      <c r="I73" s="138"/>
      <c r="J73" s="138"/>
    </row>
    <row customHeight="1" ht="11.25">
      <c r="A74" s="207" t="s">
        <v>434</v>
      </c>
      <c r="B74" s="208" t="s">
        <v>435</v>
      </c>
      <c r="C74" s="207" t="s">
        <v>434</v>
      </c>
      <c r="D74" s="138"/>
      <c r="F74" s="138"/>
      <c r="G74" s="138"/>
      <c r="H74" s="138"/>
      <c r="I74" s="138"/>
      <c r="J74" s="138"/>
    </row>
    <row customHeight="1" ht="11.25">
      <c r="A75" s="207" t="s">
        <v>436</v>
      </c>
      <c r="B75" s="208" t="s">
        <v>437</v>
      </c>
      <c r="C75" s="207" t="s">
        <v>436</v>
      </c>
      <c r="D75" s="138"/>
      <c r="F75" s="138"/>
      <c r="G75" s="138"/>
      <c r="H75" s="138"/>
      <c r="I75" s="138"/>
      <c r="J75" s="138"/>
    </row>
    <row customHeight="1" ht="11.25">
      <c r="A76" s="207" t="s">
        <v>438</v>
      </c>
      <c r="B76" s="208" t="s">
        <v>439</v>
      </c>
      <c r="C76" s="207" t="s">
        <v>438</v>
      </c>
      <c r="D76" s="138"/>
      <c r="F76" s="138"/>
      <c r="G76" s="138"/>
      <c r="H76" s="138"/>
      <c r="I76" s="138"/>
      <c r="J76" s="138"/>
    </row>
    <row customHeight="1" ht="11.25">
      <c r="A77" s="207" t="s">
        <v>440</v>
      </c>
      <c r="B77" s="208" t="s">
        <v>441</v>
      </c>
      <c r="C77" s="207" t="s">
        <v>440</v>
      </c>
      <c r="D77" s="138"/>
      <c r="F77" s="138"/>
      <c r="G77" s="138"/>
      <c r="H77" s="138"/>
      <c r="I77" s="138"/>
      <c r="J77" s="138"/>
    </row>
    <row customHeight="1" ht="11.25">
      <c r="A78" s="207" t="s">
        <v>442</v>
      </c>
      <c r="B78" s="208" t="s">
        <v>443</v>
      </c>
      <c r="C78" s="207" t="s">
        <v>442</v>
      </c>
      <c r="D78" s="138"/>
      <c r="F78" s="138"/>
      <c r="G78" s="138"/>
      <c r="H78" s="138"/>
      <c r="I78" s="138"/>
      <c r="J78" s="138"/>
    </row>
    <row customHeight="1" ht="11.25">
      <c r="A79" s="207" t="s">
        <v>444</v>
      </c>
      <c r="B79" s="208" t="s">
        <v>445</v>
      </c>
      <c r="C79" s="207" t="s">
        <v>444</v>
      </c>
      <c r="D79" s="138"/>
      <c r="F79" s="138"/>
      <c r="G79" s="138"/>
      <c r="H79" s="138"/>
      <c r="I79" s="138"/>
      <c r="J79" s="138"/>
    </row>
    <row customHeight="1" ht="11.25">
      <c r="A80" s="207" t="s">
        <v>446</v>
      </c>
      <c r="B80" s="208" t="s">
        <v>447</v>
      </c>
      <c r="C80" s="207" t="s">
        <v>448</v>
      </c>
      <c r="D80" s="138"/>
      <c r="F80" s="138"/>
      <c r="G80" s="138"/>
      <c r="H80" s="138"/>
      <c r="I80" s="138"/>
      <c r="J80" s="138"/>
    </row>
    <row customHeight="1" ht="11.25">
      <c r="A81" s="207" t="s">
        <v>449</v>
      </c>
      <c r="B81" s="208" t="s">
        <v>450</v>
      </c>
      <c r="C81" s="207" t="s">
        <v>449</v>
      </c>
      <c r="D81" s="138"/>
      <c r="F81" s="138"/>
      <c r="G81" s="138"/>
      <c r="H81" s="138"/>
      <c r="I81" s="138"/>
      <c r="J81" s="138"/>
    </row>
    <row customHeight="1" ht="11.25">
      <c r="A82" s="207" t="s">
        <v>451</v>
      </c>
      <c r="B82" s="208" t="s">
        <v>452</v>
      </c>
      <c r="C82" s="207" t="s">
        <v>451</v>
      </c>
      <c r="D82" s="138"/>
      <c r="F82" s="138"/>
      <c r="G82" s="138"/>
      <c r="H82" s="138"/>
      <c r="I82" s="138"/>
      <c r="J82" s="138"/>
    </row>
    <row customHeight="1" ht="11.25">
      <c r="A83" s="207" t="s">
        <v>453</v>
      </c>
      <c r="B83" s="208" t="s">
        <v>454</v>
      </c>
      <c r="C83" s="207" t="s">
        <v>453</v>
      </c>
      <c r="D83" s="138"/>
      <c r="F83" s="138"/>
      <c r="G83" s="138"/>
      <c r="H83" s="138"/>
      <c r="I83" s="138"/>
      <c r="J83" s="138"/>
    </row>
    <row customHeight="1" ht="11.25">
      <c r="A84" s="210" t="s">
        <v>455</v>
      </c>
      <c r="B84" s="211"/>
      <c r="C84" s="210"/>
      <c r="D84" s="138"/>
      <c r="F84" s="138"/>
      <c r="G84" s="138"/>
      <c r="H84" s="138"/>
      <c r="I84" s="138"/>
      <c r="J84" s="138"/>
    </row>
    <row customHeight="1" ht="11.25">
      <c r="A85" s="207" t="s">
        <v>456</v>
      </c>
      <c r="B85" s="208" t="s">
        <v>457</v>
      </c>
      <c r="C85" s="207" t="s">
        <v>456</v>
      </c>
      <c r="D85" s="138"/>
      <c r="F85" s="138"/>
      <c r="G85" s="138"/>
      <c r="H85" s="138"/>
      <c r="I85" s="138"/>
      <c r="J85" s="138"/>
    </row>
    <row customHeight="1" ht="11.25">
      <c r="A86" s="207" t="s">
        <v>458</v>
      </c>
      <c r="B86" s="208" t="s">
        <v>459</v>
      </c>
      <c r="C86" s="207" t="s">
        <v>460</v>
      </c>
      <c r="D86" s="138"/>
      <c r="F86" s="138"/>
      <c r="G86" s="138"/>
      <c r="H86" s="138"/>
      <c r="I86" s="138"/>
      <c r="J86" s="138"/>
    </row>
    <row customHeight="1" ht="11.25">
      <c r="A87" s="207" t="s">
        <v>461</v>
      </c>
      <c r="B87" s="208" t="s">
        <v>462</v>
      </c>
      <c r="C87" s="207" t="s">
        <v>463</v>
      </c>
      <c r="D87" s="138"/>
      <c r="F87" s="138"/>
      <c r="G87" s="138"/>
      <c r="H87" s="138"/>
      <c r="I87" s="138"/>
      <c r="J87" s="138"/>
    </row>
    <row customHeight="1" ht="11.25">
      <c r="A88" s="207" t="s">
        <v>464</v>
      </c>
      <c r="B88" s="208" t="s">
        <v>465</v>
      </c>
      <c r="C88" s="207" t="s">
        <v>464</v>
      </c>
      <c r="D88" s="138"/>
      <c r="F88" s="138"/>
      <c r="G88" s="138"/>
      <c r="H88" s="138"/>
      <c r="I88" s="138"/>
      <c r="J88" s="138"/>
    </row>
    <row customHeight="1" ht="11.25">
      <c r="A89" s="207" t="s">
        <v>466</v>
      </c>
      <c r="B89" s="208" t="s">
        <v>467</v>
      </c>
      <c r="C89" s="207" t="s">
        <v>466</v>
      </c>
      <c r="D89" s="138"/>
      <c r="F89" s="138"/>
      <c r="G89" s="138"/>
      <c r="H89" s="138"/>
      <c r="I89" s="138"/>
      <c r="J89" s="138"/>
    </row>
    <row customHeight="1" ht="11.25">
      <c r="A90" s="207" t="s">
        <v>468</v>
      </c>
      <c r="B90" s="208" t="s">
        <v>469</v>
      </c>
      <c r="C90" s="207" t="s">
        <v>468</v>
      </c>
      <c r="D90" s="138"/>
      <c r="F90" s="138"/>
      <c r="G90" s="138"/>
      <c r="H90" s="138"/>
      <c r="I90" s="138"/>
      <c r="J90" s="138"/>
    </row>
    <row customHeight="1" ht="11.25">
      <c r="A91" s="138"/>
      <c r="B91" s="138"/>
      <c r="C91" s="145"/>
      <c r="D91" s="138"/>
      <c r="F91" s="138"/>
      <c r="G91" s="138"/>
      <c r="H91" s="138"/>
      <c r="I91" s="138"/>
      <c r="J91" s="138"/>
    </row>
    <row customHeight="1" ht="11.25">
      <c r="A92" s="138"/>
      <c r="B92" s="138"/>
      <c r="C92" s="138"/>
      <c r="D92" s="138"/>
      <c r="F92" s="138"/>
      <c r="G92" s="138"/>
      <c r="H92" s="138"/>
      <c r="I92" s="138"/>
      <c r="J92" s="138"/>
    </row>
    <row customHeight="1" ht="10.5">
      <c r="A93" s="138"/>
      <c r="B93" s="138"/>
      <c r="C93" s="138"/>
      <c r="G93" s="138"/>
    </row>
    <row customHeight="1" ht="10.5">
      <c r="A94" s="138"/>
      <c r="B94" s="138"/>
      <c r="C94" s="138"/>
      <c r="G94" s="138"/>
    </row>
  </sheetData>
  <sheetProtection sort="0" autoFilter="0" insertRows="0" deleteRows="0" deleteColumns="0"/>
  <pageMargins left="0.70" right="0.70" top="0.75" bottom="0.75" header="0.30" footer="0.30"/>
  <pageSetup paperSize="9" pageOrder="downThenOver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F7EACE8-9D68-E6F8-9DF8-DC95B1771178}" mc:Ignorable="x14ac xr xr2 xr3">
  <sheetPr>
    <tabColor rgb="FFFFCC99"/>
  </sheetPr>
  <dimension ref="A1:A1"/>
  <sheetViews>
    <sheetView topLeftCell="A1" showGridLines="0" zoomScale="80" workbookViewId="0">
      <selection activeCell="A1" sqref="A1"/>
    </sheetView>
  </sheetViews>
  <sheetFormatPr customHeight="1" defaultRowHeight="10.5"/>
  <cols>
    <col min="1" max="1" style="50" width="9.140625"/>
  </cols>
  <sheetData/>
  <sheetProtection sort="0" autoFilter="0" insertRows="0" deleteRows="0" deleteColumns="0"/>
  <pageMargins left="0.70" right="0.70" top="0.75" bottom="0.75" header="0.30" footer="0.30"/>
  <pageSetup paperSize="9" pageOrder="downThenOver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3AA3F7E2-4A68-4DD2-5BB8-2A8226DC19A8}" mc:Ignorable="x14ac xr xr2 xr3">
  <sheetPr>
    <tabColor rgb="FFFFCC99"/>
  </sheetPr>
  <dimension ref="A1:G33"/>
  <sheetViews>
    <sheetView topLeftCell="A1" showGridLines="0" zoomScale="80" workbookViewId="0">
      <selection activeCell="A1" sqref="A1"/>
    </sheetView>
  </sheetViews>
  <sheetFormatPr customHeight="1" defaultRowHeight="10.5"/>
  <cols>
    <col min="1" max="1" style="50" width="9.140625"/>
    <col min="2" max="2" style="50" width="34.140625" customWidth="1"/>
    <col min="3" max="3" style="50" width="35.7109375" customWidth="1"/>
  </cols>
  <sheetData>
    <row customHeight="1" ht="11.25">
      <c r="B1" s="50" t="s">
        <v>470</v>
      </c>
      <c r="C1" s="50" t="s">
        <v>471</v>
      </c>
    </row>
    <row customHeight="1" ht="11.25">
      <c r="B2" s="99" t="s">
        <v>472</v>
      </c>
      <c r="C2" s="99" t="s">
        <v>473</v>
      </c>
      <c r="D2" s="0" t="s">
        <v>474</v>
      </c>
      <c r="E2" s="0" t="s">
        <v>475</v>
      </c>
    </row>
    <row customHeight="1" ht="10.5">
      <c r="B3" s="50" t="s">
        <v>476</v>
      </c>
      <c r="C3" s="50" t="s">
        <v>477</v>
      </c>
      <c r="D3" s="0">
        <v>2026</v>
      </c>
      <c r="E3" s="0" t="s">
        <v>478</v>
      </c>
    </row>
    <row customHeight="1" ht="10.5">
      <c r="B4" s="50" t="s">
        <v>479</v>
      </c>
      <c r="C4" s="50" t="s">
        <v>480</v>
      </c>
      <c r="D4" s="0">
        <v>2026</v>
      </c>
      <c r="E4" s="0" t="s">
        <v>478</v>
      </c>
    </row>
    <row customHeight="1" ht="10.5">
      <c r="B5" s="50" t="s">
        <v>481</v>
      </c>
      <c r="C5" s="50" t="s">
        <v>482</v>
      </c>
      <c r="D5" s="0">
        <v>2026</v>
      </c>
      <c r="E5" s="0" t="s">
        <v>478</v>
      </c>
    </row>
    <row customHeight="1" ht="10.5">
      <c r="B6" s="50" t="s">
        <v>483</v>
      </c>
      <c r="C6" s="50" t="s">
        <v>484</v>
      </c>
      <c r="D6" s="0">
        <v>2026</v>
      </c>
      <c r="E6" s="0" t="s">
        <v>478</v>
      </c>
    </row>
    <row customHeight="1" ht="10.5">
      <c r="B7" s="50" t="s">
        <v>485</v>
      </c>
      <c r="C7" s="50" t="s">
        <v>486</v>
      </c>
      <c r="D7" s="0">
        <v>2026</v>
      </c>
      <c r="E7" s="0" t="s">
        <v>478</v>
      </c>
    </row>
    <row customHeight="1" ht="10.5">
      <c r="B8" s="50" t="s">
        <v>487</v>
      </c>
      <c r="C8" s="50" t="s">
        <v>488</v>
      </c>
      <c r="D8" s="0">
        <v>2026</v>
      </c>
      <c r="E8" s="0" t="s">
        <v>478</v>
      </c>
    </row>
    <row customHeight="1" ht="10.5">
      <c r="B9" s="50" t="s">
        <v>489</v>
      </c>
      <c r="C9" s="50" t="s">
        <v>490</v>
      </c>
      <c r="D9" s="0">
        <v>2026</v>
      </c>
      <c r="E9" s="0" t="s">
        <v>478</v>
      </c>
    </row>
    <row customHeight="1" ht="10.5">
      <c r="B10" s="50" t="s">
        <v>491</v>
      </c>
      <c r="C10" s="50" t="s">
        <v>492</v>
      </c>
      <c r="D10" s="0">
        <v>2026</v>
      </c>
      <c r="E10" s="0" t="s">
        <v>478</v>
      </c>
    </row>
    <row customHeight="1" ht="10.5">
      <c r="B11" s="50" t="s">
        <v>493</v>
      </c>
      <c r="C11" s="50" t="s">
        <v>494</v>
      </c>
      <c r="D11" s="0">
        <v>2026</v>
      </c>
      <c r="E11" s="0" t="s">
        <v>478</v>
      </c>
    </row>
    <row customHeight="1" ht="10.5">
      <c r="B12" s="50" t="s">
        <v>495</v>
      </c>
      <c r="C12" s="50" t="s">
        <v>496</v>
      </c>
      <c r="D12" s="0">
        <v>2026</v>
      </c>
      <c r="E12" s="0" t="s">
        <v>478</v>
      </c>
    </row>
    <row customHeight="1" ht="10.5">
      <c r="B13" s="50" t="s">
        <v>497</v>
      </c>
      <c r="C13" s="50" t="s">
        <v>498</v>
      </c>
      <c r="D13" s="0">
        <v>2026</v>
      </c>
      <c r="E13" s="0" t="s">
        <v>478</v>
      </c>
    </row>
    <row customHeight="1" ht="10.5">
      <c r="B14" s="50" t="s">
        <v>499</v>
      </c>
      <c r="C14" s="50" t="s">
        <v>500</v>
      </c>
      <c r="D14" s="0">
        <v>2026</v>
      </c>
      <c r="E14" s="0" t="s">
        <v>478</v>
      </c>
    </row>
    <row customHeight="1" ht="10.5">
      <c r="B15" s="50" t="s">
        <v>501</v>
      </c>
      <c r="C15" s="50" t="s">
        <v>502</v>
      </c>
      <c r="D15" s="0">
        <v>2026</v>
      </c>
      <c r="E15" s="0" t="s">
        <v>478</v>
      </c>
    </row>
    <row customHeight="1" ht="10.5">
      <c r="B16" s="50" t="s">
        <v>503</v>
      </c>
      <c r="C16" s="50" t="s">
        <v>504</v>
      </c>
      <c r="D16" s="0">
        <v>2026</v>
      </c>
      <c r="E16" s="0" t="s">
        <v>478</v>
      </c>
    </row>
    <row customHeight="1" ht="10.5">
      <c r="B17" s="50" t="s">
        <v>505</v>
      </c>
      <c r="C17" s="50" t="s">
        <v>506</v>
      </c>
      <c r="D17" s="0">
        <v>2026</v>
      </c>
      <c r="E17" s="0" t="s">
        <v>478</v>
      </c>
    </row>
    <row customHeight="1" ht="10.5">
      <c r="B18" s="50" t="s">
        <v>507</v>
      </c>
      <c r="C18" s="50" t="s">
        <v>508</v>
      </c>
      <c r="D18" s="0">
        <v>2026</v>
      </c>
      <c r="E18" s="0" t="s">
        <v>478</v>
      </c>
    </row>
    <row customHeight="1" ht="10.5">
      <c r="B19" s="50" t="s">
        <v>509</v>
      </c>
      <c r="C19" s="50" t="s">
        <v>510</v>
      </c>
      <c r="D19" s="0">
        <v>2026</v>
      </c>
      <c r="E19" s="0" t="s">
        <v>478</v>
      </c>
    </row>
    <row customHeight="1" ht="10.5">
      <c r="B20" s="50" t="s">
        <v>511</v>
      </c>
      <c r="C20" s="50" t="s">
        <v>512</v>
      </c>
      <c r="D20" s="0">
        <v>2026</v>
      </c>
      <c r="E20" s="0" t="s">
        <v>478</v>
      </c>
    </row>
    <row customHeight="1" ht="10.5">
      <c r="B21" s="50" t="s">
        <v>511</v>
      </c>
      <c r="C21" s="50" t="s">
        <v>513</v>
      </c>
      <c r="D21" s="0">
        <v>2026</v>
      </c>
      <c r="E21" s="0" t="s">
        <v>478</v>
      </c>
    </row>
    <row customHeight="1" ht="10.5">
      <c r="B22" s="50" t="s">
        <v>511</v>
      </c>
      <c r="C22" s="50" t="s">
        <v>514</v>
      </c>
      <c r="D22" s="0">
        <v>2026</v>
      </c>
      <c r="E22" s="0" t="s">
        <v>478</v>
      </c>
    </row>
    <row customHeight="1" ht="10.5">
      <c r="B23" s="50" t="s">
        <v>511</v>
      </c>
      <c r="C23" s="50" t="s">
        <v>515</v>
      </c>
      <c r="D23" s="0">
        <v>2026</v>
      </c>
      <c r="E23" s="0" t="s">
        <v>478</v>
      </c>
    </row>
    <row customHeight="1" ht="10.5">
      <c r="B24" s="50" t="s">
        <v>511</v>
      </c>
      <c r="C24" s="50" t="s">
        <v>516</v>
      </c>
      <c r="D24" s="0">
        <v>2026</v>
      </c>
      <c r="E24" s="0" t="s">
        <v>478</v>
      </c>
    </row>
    <row customHeight="1" ht="10.5">
      <c r="B25" s="50" t="s">
        <v>511</v>
      </c>
      <c r="C25" s="50" t="s">
        <v>517</v>
      </c>
      <c r="D25" s="0">
        <v>2026</v>
      </c>
      <c r="E25" s="0" t="s">
        <v>478</v>
      </c>
    </row>
    <row customHeight="1" ht="10.5">
      <c r="B26" s="50" t="s">
        <v>511</v>
      </c>
      <c r="C26" s="50" t="s">
        <v>518</v>
      </c>
      <c r="D26" s="0">
        <v>2026</v>
      </c>
      <c r="E26" s="0" t="s">
        <v>478</v>
      </c>
    </row>
    <row customHeight="1" ht="10.5">
      <c r="B27" s="50" t="s">
        <v>511</v>
      </c>
      <c r="C27" s="50" t="s">
        <v>519</v>
      </c>
      <c r="D27" s="0">
        <v>2026</v>
      </c>
      <c r="E27" s="0" t="s">
        <v>478</v>
      </c>
    </row>
    <row customHeight="1" ht="10.5">
      <c r="B28" s="50" t="s">
        <v>511</v>
      </c>
      <c r="C28" s="50" t="s">
        <v>520</v>
      </c>
      <c r="D28" s="0">
        <v>2026</v>
      </c>
      <c r="E28" s="0" t="s">
        <v>478</v>
      </c>
    </row>
    <row customHeight="1" ht="10.5">
      <c r="B29" s="50" t="s">
        <v>511</v>
      </c>
      <c r="C29" s="50" t="s">
        <v>521</v>
      </c>
      <c r="D29" s="0">
        <v>2026</v>
      </c>
      <c r="E29" s="0" t="s">
        <v>478</v>
      </c>
    </row>
    <row customHeight="1" ht="10.5">
      <c r="B30" s="50" t="s">
        <v>511</v>
      </c>
      <c r="C30" s="50" t="s">
        <v>53</v>
      </c>
      <c r="D30" s="0">
        <v>2026</v>
      </c>
      <c r="E30" s="0" t="s">
        <v>478</v>
      </c>
    </row>
    <row customHeight="1" ht="10.5">
      <c r="B31" s="50" t="s">
        <v>511</v>
      </c>
      <c r="C31" s="50" t="s">
        <v>522</v>
      </c>
      <c r="D31" s="0">
        <v>2026</v>
      </c>
      <c r="E31" s="0" t="s">
        <v>478</v>
      </c>
    </row>
    <row customHeight="1" ht="10.5">
      <c r="B32" s="50" t="s">
        <v>511</v>
      </c>
      <c r="C32" s="50" t="s">
        <v>523</v>
      </c>
      <c r="D32" s="0">
        <v>2026</v>
      </c>
      <c r="E32" s="0" t="s">
        <v>478</v>
      </c>
    </row>
  </sheetData>
  <sheetProtection sort="0" autoFilter="0" insertRows="0" deleteRows="0" deleteColumns="0"/>
  <pageMargins left="0.70" right="0.70" top="0.75" bottom="0.75" header="0.30" footer="0.30"/>
  <pageSetup paperSize="9" pageOrder="downThenOver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F02DEA06-2758-7085-7948-D9D1B78BD74B}" mc:Ignorable="x14ac xr xr2 xr3">
  <sheetPr>
    <tabColor rgb="FFFFCC99"/>
  </sheetPr>
  <dimension ref="A1:B25"/>
  <sheetViews>
    <sheetView topLeftCell="A1" showGridLines="0" zoomScale="80" workbookViewId="0">
      <selection activeCell="A1" sqref="A1"/>
    </sheetView>
  </sheetViews>
  <sheetFormatPr customHeight="1" defaultRowHeight="10.5"/>
  <cols>
    <col min="1" max="1" style="50" width="2.7109375" customWidth="1"/>
    <col min="2" max="2" style="50" width="140.7109375" customWidth="1"/>
  </cols>
  <sheetData>
    <row r="5" customHeight="1" ht="42">
      <c r="B5" s="200" t="s">
        <v>524</v>
      </c>
    </row>
    <row r="10" customHeight="1" ht="21">
      <c r="B10" s="198" t="s">
        <v>525</v>
      </c>
    </row>
    <row customHeight="1" ht="52.5">
      <c r="B11" s="198" t="s">
        <v>526</v>
      </c>
    </row>
    <row customHeight="1" ht="21">
      <c r="B12" s="198" t="s">
        <v>527</v>
      </c>
    </row>
    <row customHeight="1" ht="42">
      <c r="B13" s="198" t="s">
        <v>528</v>
      </c>
    </row>
    <row customHeight="1" ht="42">
      <c r="B14" s="198" t="s">
        <v>528</v>
      </c>
    </row>
    <row customHeight="1" ht="21">
      <c r="B15" s="198" t="s">
        <v>529</v>
      </c>
    </row>
    <row customHeight="1" ht="10.5">
      <c r="B16" s="199"/>
    </row>
    <row customHeight="1" ht="10.5">
      <c r="B17" s="199"/>
    </row>
    <row customHeight="1" ht="10.5">
      <c r="B18" s="199"/>
    </row>
    <row customHeight="1" ht="10.5">
      <c r="B19" s="199"/>
    </row>
    <row customHeight="1" ht="21">
      <c r="B20" s="198" t="s">
        <v>530</v>
      </c>
    </row>
    <row customHeight="1" ht="10.5">
      <c r="B21" s="198" t="s">
        <v>531</v>
      </c>
    </row>
    <row customHeight="1" ht="31.5">
      <c r="B22" s="198" t="s">
        <v>532</v>
      </c>
    </row>
    <row customHeight="1" ht="10.5">
      <c r="B23" s="198" t="s">
        <v>533</v>
      </c>
    </row>
    <row customHeight="1" ht="10.5">
      <c r="B24" s="198" t="s">
        <v>534</v>
      </c>
    </row>
    <row customHeight="1" ht="21">
      <c r="B25" s="198" t="s">
        <v>535</v>
      </c>
    </row>
  </sheetData>
  <sheetProtection sort="0" autoFilter="0" insertRows="0" deleteRows="0" deleteColumns="0"/>
  <pageMargins left="0.70" right="0.70" top="0.75" bottom="0.75" header="0.30" footer="0.30"/>
  <pageSetup paperSize="9" pageOrder="downThenOver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19D7BFE8-3F88-1483-32E8-2FBA45A04D08}" mc:Ignorable="x14ac xr xr2 xr3">
  <sheetPr>
    <tabColor rgb="FFFFCC99"/>
  </sheetPr>
  <dimension ref="A1:D4"/>
  <sheetViews>
    <sheetView topLeftCell="A1" showGridLines="0" zoomScale="80" workbookViewId="0">
      <selection activeCell="A1" sqref="A1"/>
    </sheetView>
  </sheetViews>
  <sheetFormatPr customHeight="1" defaultRowHeight="10.5"/>
  <cols>
    <col min="1" max="1" style="50" width="9.140625"/>
  </cols>
  <sheetData>
    <row customHeight="1" ht="10.5">
      <c r="A1" s="50" t="s">
        <v>536</v>
      </c>
      <c r="B1" s="0" t="s">
        <v>537</v>
      </c>
    </row>
    <row customHeight="1" ht="10.5">
      <c r="A2" s="50" t="s">
        <v>538</v>
      </c>
      <c r="B2" s="0" t="s">
        <v>259</v>
      </c>
    </row>
  </sheetData>
  <sheetProtection sort="0" autoFilter="0" insertRows="0" deleteRows="0" deleteColumns="0"/>
  <pageMargins left="0.70" right="0.70" top="0.75" bottom="0.75" header="0.30" footer="0.30"/>
  <pageSetup pageOrder="downThenOver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107</vt:i4>
      </vt:variant>
    </vt:vector>
  </HeadingPairs>
  <TitlesOfParts>
    <vt:vector size="108" baseType="lpstr">
      <vt:lpstr>Инструкция</vt:lpstr>
      <vt:lpstr>ACTIVITY</vt:lpstr>
      <vt:lpstr>ACTIVITY_ID</vt:lpstr>
      <vt:lpstr>ATH_SCHEME</vt:lpstr>
      <vt:lpstr>CONTACTS_MARKER</vt:lpstr>
      <vt:lpstr>CST_CE_INFO_MESSAGE</vt:lpstr>
      <vt:lpstr>CST_NO_CE_INFO_MESSAGE</vt:lpstr>
      <vt:lpstr>CST_RECALC_INFO_MESSAGE</vt:lpstr>
      <vt:lpstr>DATA_SOURCE</vt:lpstr>
      <vt:lpstr>ETO_STATUS</vt:lpstr>
      <vt:lpstr>HEATING_MONTH</vt:lpstr>
      <vt:lpstr>HEATING_PERIOD_LIST</vt:lpstr>
      <vt:lpstr>HW_CLTR_UI_CMPSN_INFO_MESSAGE</vt:lpstr>
      <vt:lpstr>HW_CLTR_UI_OWN_INFO_MESSAGE</vt:lpstr>
      <vt:lpstr>HW_CLTR_UI_PPL_HEATING_INFO_MESSAGE</vt:lpstr>
      <vt:lpstr>HW_CLTR_UI_PPL_HOTVSNA_INFO_MESSAGE</vt:lpstr>
      <vt:lpstr>HW_CLTR_UI_PPL_INFO_MESSAGE</vt:lpstr>
      <vt:lpstr>HW_CLTR_UI_RSL_INFO_MESSAGE</vt:lpstr>
      <vt:lpstr>HW_NETW_UI_CMPSN_INFO_MESSAGE</vt:lpstr>
      <vt:lpstr>HW_NETW_UI_OWN_INFO_MESSAGE</vt:lpstr>
      <vt:lpstr>HW_NETW_UI_PPL_HEATING_INFO_MESSAGE</vt:lpstr>
      <vt:lpstr>HW_NETW_UI_PPL_HOTVSNA_INFO_MESSAGE</vt:lpstr>
      <vt:lpstr>HW_NETW_UI_PPL_INFO_MESSAGE</vt:lpstr>
      <vt:lpstr>HW_NETW_UI_RSL_INFO_MESSAGE</vt:lpstr>
      <vt:lpstr>IMPORT_DATA_DESCRIPTION</vt:lpstr>
      <vt:lpstr>IMPORT_DATA_DESCRIPTION_URL</vt:lpstr>
      <vt:lpstr>INN</vt:lpstr>
      <vt:lpstr>INN_ID</vt:lpstr>
      <vt:lpstr>JUSTIFICATION_SAMPLE</vt:lpstr>
      <vt:lpstr>JUSTIFICATION_SAMPLE_URL</vt:lpstr>
      <vt:lpstr>JUSTIFICATION_URL</vt:lpstr>
      <vt:lpstr>KPP</vt:lpstr>
      <vt:lpstr>KPP_ID</vt:lpstr>
      <vt:lpstr>LastUpdateDate_ORG</vt:lpstr>
      <vt:lpstr>LIST_OKOPF_DATA</vt:lpstr>
      <vt:lpstr>LOGIN</vt:lpstr>
      <vt:lpstr>MO</vt:lpstr>
      <vt:lpstr>MO_END_DATE</vt:lpstr>
      <vt:lpstr>MO_START_DATE</vt:lpstr>
      <vt:lpstr>MONTH</vt:lpstr>
      <vt:lpstr>MONTH_LIST</vt:lpstr>
      <vt:lpstr>MONTH_VS_SEQUENCE_LIST</vt:lpstr>
      <vt:lpstr>MR</vt:lpstr>
      <vt:lpstr>OBFUSCATED_PASSWORD</vt:lpstr>
      <vt:lpstr>OGRN</vt:lpstr>
      <vt:lpstr>OKPO</vt:lpstr>
      <vt:lpstr>OKTMO</vt:lpstr>
      <vt:lpstr>OPF</vt:lpstr>
      <vt:lpstr>ORG</vt:lpstr>
      <vt:lpstr>ORG_DATA_AREA</vt:lpstr>
      <vt:lpstr>ORG_END_DATE</vt:lpstr>
      <vt:lpstr>ORG_START_DATE</vt:lpstr>
      <vt:lpstr>PASSWORD</vt:lpstr>
      <vt:lpstr>PERIOD</vt:lpstr>
      <vt:lpstr>REGION</vt:lpstr>
      <vt:lpstr>REGION_NAME</vt:lpstr>
      <vt:lpstr>REPORT_MODE</vt:lpstr>
      <vt:lpstr>REPORT_MODE_LIST</vt:lpstr>
      <vt:lpstr>REPORT_TYPE</vt:lpstr>
      <vt:lpstr>REPORT_TYPE_LIST</vt:lpstr>
      <vt:lpstr>RETAIN_PASSWORD</vt:lpstr>
      <vt:lpstr>RST_ORG_ID</vt:lpstr>
      <vt:lpstr>SECTION_TE_ISSUE_COMMENT_AREA</vt:lpstr>
      <vt:lpstr>SECTION_TE_ISSUE_IMPORT_TAG_AREA</vt:lpstr>
      <vt:lpstr>SECTION_TE_ISSUE_NUMERIC_AREA</vt:lpstr>
      <vt:lpstr>SECTION_TE_ISSUE_ROW_CODE_AREA</vt:lpstr>
      <vt:lpstr>SECTION_TE_ISSUE_TOTAL_CST</vt:lpstr>
      <vt:lpstr>SECTION_TE_ISSUE_TOTAL_VLM</vt:lpstr>
      <vt:lpstr>SESSION_ID</vt:lpstr>
      <vt:lpstr>ST_CLTR_UI_CMPSN_INFO_MESSAGE</vt:lpstr>
      <vt:lpstr>ST_CLTR_UI_OWN_INFO_MESSAGE</vt:lpstr>
      <vt:lpstr>ST_CLTR_UI_PPL_HEATING_INFO_MESSAGE</vt:lpstr>
      <vt:lpstr>ST_CLTR_UI_PPL_HOTVSNA_INFO_MESSAGE</vt:lpstr>
      <vt:lpstr>ST_CLTR_UI_PPL_INFO_MESSAGE</vt:lpstr>
      <vt:lpstr>ST_CLTR_UI_RSL_INFO_MESSAGE</vt:lpstr>
      <vt:lpstr>ST_NETW_UI_CMPSN_INFO_MESSAGE</vt:lpstr>
      <vt:lpstr>ST_NETW_UI_OWN_INFO_MESSAGE</vt:lpstr>
      <vt:lpstr>ST_NETW_UI_PPL_HEATING_INFO_MESSAGE</vt:lpstr>
      <vt:lpstr>ST_NETW_UI_PPL_HOTVSNA_INFO_MESSAGE</vt:lpstr>
      <vt:lpstr>ST_NETW_UI_PPL_INFO_MESSAGE</vt:lpstr>
      <vt:lpstr>ST_NETW_UI_RSL_INFO_MESSAGE</vt:lpstr>
      <vt:lpstr>SUBSIDIARY</vt:lpstr>
      <vt:lpstr>SUBSIDIARY_ID</vt:lpstr>
      <vt:lpstr>TAX_SYSTEM</vt:lpstr>
      <vt:lpstr>TAX_SYSTEM_LIST</vt:lpstr>
      <vt:lpstr>TF</vt:lpstr>
      <vt:lpstr>TF_LIST</vt:lpstr>
      <vt:lpstr>TF_LIST_VLD</vt:lpstr>
      <vt:lpstr>TITLE_CONTACTS</vt:lpstr>
      <vt:lpstr>TITLE_IMPORT_TAG_AREA</vt:lpstr>
      <vt:lpstr>TITLE_ORG_AREA</vt:lpstr>
      <vt:lpstr>TITLE_PERIOD_HELP_MESSAGE</vt:lpstr>
      <vt:lpstr>TITLE_VLD_AREA</vt:lpstr>
      <vt:lpstr>TITLE_VLD_MARKERS</vt:lpstr>
      <vt:lpstr>TPL_CODE</vt:lpstr>
      <vt:lpstr>TPL_DISCIPLINE_UPDATE_MARKER</vt:lpstr>
      <vt:lpstr>TPL_STATISTICS_AREA</vt:lpstr>
      <vt:lpstr>UNREG_MARKER</vt:lpstr>
      <vt:lpstr>VDET_END_DATE</vt:lpstr>
      <vt:lpstr>VDET_LIST</vt:lpstr>
      <vt:lpstr>VDET_START_DATE</vt:lpstr>
      <vt:lpstr>VERSION</vt:lpstr>
      <vt:lpstr>VLM_CE_INFO_MESSAGE</vt:lpstr>
      <vt:lpstr>VLM_NO_CE_INFO_MESSAGE</vt:lpstr>
      <vt:lpstr>VLM_RECALC_INFO_MESSAGE</vt:lpstr>
      <vt:lpstr>YEAR</vt:lpstr>
      <vt:lpstr>YEAR_LIST</vt:lpstr>
      <vt:lpstr>YES_NO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-</dc:creator>
  <dc:description/>
  <cp:lastModifiedBy>Samsung-900X</cp:lastModifiedBy>
  <dcterms:created xsi:type="dcterms:W3CDTF">2021-03-11T11:50:48Z</dcterms:created>
  <dcterms:modified xsi:type="dcterms:W3CDTF">2026-01-27T09:54:39Z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